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5. jednání - listopad 2\"/>
    </mc:Choice>
  </mc:AlternateContent>
  <xr:revisionPtr revIDLastSave="0" documentId="13_ncr:1_{BA35803B-3BDA-447E-9ECC-DFF5A57FA4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LD" sheetId="11" r:id="rId5"/>
    <sheet name="MŠ" sheetId="6" r:id="rId6"/>
    <sheet name="OZ" sheetId="8" r:id="rId7"/>
    <sheet name="PV" sheetId="7" r:id="rId8"/>
    <sheet name="RN" sheetId="10" r:id="rId9"/>
    <sheet name="TCD" sheetId="9" r:id="rId10"/>
  </sheets>
  <definedNames>
    <definedName name="_xlnm.Print_Area" localSheetId="0">distribuce!$A$1:$Y$55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11" l="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52" i="9"/>
  <c r="Q51" i="9"/>
  <c r="Q52" i="10"/>
  <c r="Q51" i="10"/>
  <c r="Q52" i="7"/>
  <c r="Q51" i="7"/>
  <c r="Q52" i="8"/>
  <c r="Q51" i="8"/>
  <c r="Q52" i="6"/>
  <c r="Q51" i="6"/>
  <c r="Q52" i="5"/>
  <c r="Q51" i="5"/>
  <c r="Q52" i="4"/>
  <c r="Q51" i="4"/>
  <c r="Q51" i="3"/>
  <c r="Q52" i="3"/>
  <c r="E53" i="2" l="1"/>
  <c r="R53" i="2" l="1"/>
  <c r="D53" i="2"/>
  <c r="Q50" i="9" l="1"/>
  <c r="Q49" i="9"/>
  <c r="Q48" i="9"/>
  <c r="Q47" i="9"/>
  <c r="Q46" i="9"/>
  <c r="Q45" i="9"/>
  <c r="Q44" i="9"/>
  <c r="Q50" i="10"/>
  <c r="Q49" i="10"/>
  <c r="Q48" i="10"/>
  <c r="Q47" i="10"/>
  <c r="Q46" i="10"/>
  <c r="Q45" i="10"/>
  <c r="Q44" i="10"/>
  <c r="Q50" i="7"/>
  <c r="Q49" i="7"/>
  <c r="Q48" i="7"/>
  <c r="Q47" i="7"/>
  <c r="Q46" i="7"/>
  <c r="Q45" i="7"/>
  <c r="Q44" i="7"/>
  <c r="Q50" i="8"/>
  <c r="Q49" i="8"/>
  <c r="Q48" i="8"/>
  <c r="Q47" i="8"/>
  <c r="Q46" i="8"/>
  <c r="Q45" i="8"/>
  <c r="Q44" i="8"/>
  <c r="Q50" i="6"/>
  <c r="Q49" i="6"/>
  <c r="Q48" i="6"/>
  <c r="Q47" i="6"/>
  <c r="Q46" i="6"/>
  <c r="Q45" i="6"/>
  <c r="Q44" i="6"/>
  <c r="Q50" i="5"/>
  <c r="Q49" i="5"/>
  <c r="Q48" i="5"/>
  <c r="Q47" i="5"/>
  <c r="Q46" i="5"/>
  <c r="Q45" i="5"/>
  <c r="Q44" i="5"/>
  <c r="Q50" i="4"/>
  <c r="Q49" i="4"/>
  <c r="Q48" i="4"/>
  <c r="Q47" i="4"/>
  <c r="Q46" i="4"/>
  <c r="Q45" i="4"/>
  <c r="Q44" i="4"/>
  <c r="Q44" i="3"/>
  <c r="Q45" i="3"/>
  <c r="Q46" i="3"/>
  <c r="Q47" i="3"/>
  <c r="Q48" i="3"/>
  <c r="Q49" i="3"/>
  <c r="Q50" i="3"/>
  <c r="Q43" i="9" l="1"/>
  <c r="Q42" i="9"/>
  <c r="Q41" i="9"/>
  <c r="Q40" i="9"/>
  <c r="Q39" i="9"/>
  <c r="Q38" i="9"/>
  <c r="Q37" i="9"/>
  <c r="Q36" i="9"/>
  <c r="Q35" i="9"/>
  <c r="Q43" i="10"/>
  <c r="Q42" i="10"/>
  <c r="Q41" i="10"/>
  <c r="Q40" i="10"/>
  <c r="Q39" i="10"/>
  <c r="Q38" i="10"/>
  <c r="Q37" i="10"/>
  <c r="Q36" i="10"/>
  <c r="Q35" i="10"/>
  <c r="Q43" i="7"/>
  <c r="Q42" i="7"/>
  <c r="Q41" i="7"/>
  <c r="Q40" i="7"/>
  <c r="Q39" i="7"/>
  <c r="Q38" i="7"/>
  <c r="Q37" i="7"/>
  <c r="Q36" i="7"/>
  <c r="Q35" i="7"/>
  <c r="Q43" i="8"/>
  <c r="Q42" i="8"/>
  <c r="Q41" i="8"/>
  <c r="Q40" i="8"/>
  <c r="Q39" i="8"/>
  <c r="Q38" i="8"/>
  <c r="Q37" i="8"/>
  <c r="Q36" i="8"/>
  <c r="Q35" i="8"/>
  <c r="Q43" i="6"/>
  <c r="Q42" i="6"/>
  <c r="Q41" i="6"/>
  <c r="Q40" i="6"/>
  <c r="Q39" i="6"/>
  <c r="Q38" i="6"/>
  <c r="Q37" i="6"/>
  <c r="Q36" i="6"/>
  <c r="Q35" i="6"/>
  <c r="Q43" i="5"/>
  <c r="Q42" i="5"/>
  <c r="Q41" i="5"/>
  <c r="Q40" i="5"/>
  <c r="Q39" i="5"/>
  <c r="Q38" i="5"/>
  <c r="Q37" i="5"/>
  <c r="Q36" i="5"/>
  <c r="Q35" i="5"/>
  <c r="Q43" i="4"/>
  <c r="Q42" i="4"/>
  <c r="Q41" i="4"/>
  <c r="Q40" i="4"/>
  <c r="Q39" i="4"/>
  <c r="Q38" i="4"/>
  <c r="Q37" i="4"/>
  <c r="Q36" i="4"/>
  <c r="Q35" i="4"/>
  <c r="Q36" i="3"/>
  <c r="Q37" i="3"/>
  <c r="Q38" i="3"/>
  <c r="Q39" i="3"/>
  <c r="Q40" i="3"/>
  <c r="Q41" i="3"/>
  <c r="Q42" i="3"/>
  <c r="Q43" i="3"/>
  <c r="Q35" i="3"/>
  <c r="Q34" i="10" l="1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20" i="9" l="1"/>
  <c r="Q19" i="9"/>
  <c r="Q18" i="9"/>
  <c r="Q17" i="9"/>
  <c r="Q16" i="9"/>
  <c r="Q16" i="8"/>
  <c r="Q17" i="8"/>
  <c r="Q18" i="8"/>
  <c r="Q19" i="8"/>
  <c r="Q20" i="8"/>
  <c r="Q20" i="7"/>
  <c r="Q20" i="6"/>
  <c r="Q20" i="5"/>
  <c r="Q20" i="4"/>
  <c r="Q20" i="3"/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Q16" i="7" l="1"/>
  <c r="Q16" i="6"/>
  <c r="Q16" i="5"/>
  <c r="Q16" i="4"/>
  <c r="Q16" i="3" l="1"/>
  <c r="Q16" i="2"/>
  <c r="R54" i="2" l="1"/>
</calcChain>
</file>

<file path=xl/sharedStrings.xml><?xml version="1.0" encoding="utf-8"?>
<sst xmlns="http://schemas.openxmlformats.org/spreadsheetml/2006/main" count="3296" uniqueCount="181">
  <si>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</si>
  <si>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</si>
  <si>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</si>
  <si>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</si>
  <si>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</si>
  <si>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</si>
  <si>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</si>
  <si>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</si>
  <si>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</si>
  <si>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</si>
  <si>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</si>
  <si>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</si>
  <si>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</si>
  <si>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</si>
  <si>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</si>
  <si>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</si>
  <si>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</si>
  <si>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</si>
  <si>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</si>
  <si>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</si>
  <si>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</si>
  <si>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</si>
  <si>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</si>
  <si>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</si>
  <si>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</si>
  <si>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</si>
  <si>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</si>
  <si>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</si>
  <si>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</si>
  <si>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</si>
  <si>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</si>
  <si>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</si>
  <si>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</si>
  <si>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</si>
  <si>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</si>
  <si>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</si>
  <si>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</si>
  <si>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</si>
  <si>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</si>
  <si>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</si>
  <si>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</si>
  <si>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</si>
  <si>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</si>
  <si>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</si>
  <si>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</si>
  <si>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</si>
  <si>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</si>
  <si>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</si>
  <si>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</si>
  <si>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</si>
  <si>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</si>
  <si>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</si>
  <si>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</si>
  <si>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</si>
  <si>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</si>
  <si>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</si>
  <si>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</si>
  <si>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</si>
  <si>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</si>
  <si>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</si>
  <si>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</si>
  <si>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</si>
  <si>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</si>
  <si>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</si>
  <si>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</si>
  <si>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</si>
  <si>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</si>
  <si>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</si>
  <si>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</si>
  <si>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</si>
  <si>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</si>
  <si>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</si>
  <si>
    <t>3029/2019</t>
  </si>
  <si>
    <t>Distribuce filmu NABARVENÉ PTÁČE</t>
  </si>
  <si>
    <t>AQS, a.s.</t>
  </si>
  <si>
    <t>Vadocký, Daniel</t>
  </si>
  <si>
    <t>Voráč, Jiří</t>
  </si>
  <si>
    <t>radní nebodoval</t>
  </si>
  <si>
    <t>radní nebodovala</t>
  </si>
  <si>
    <t>60%</t>
  </si>
  <si>
    <t>3039/2019</t>
  </si>
  <si>
    <t>Stehy</t>
  </si>
  <si>
    <t>Artcam Films s.r.o.</t>
  </si>
  <si>
    <t>Tabakov, Diana</t>
  </si>
  <si>
    <t>Šoba, Přemysl</t>
  </si>
  <si>
    <t>3108/2019</t>
  </si>
  <si>
    <t>Distribuce filmu Parazit</t>
  </si>
  <si>
    <t>Aerofilms s.r.o.</t>
  </si>
  <si>
    <t>3109/2019</t>
  </si>
  <si>
    <t>Distribuce filmu Takové krásné šaty</t>
  </si>
  <si>
    <t>Asociace českých filmových klubů, z.s.</t>
  </si>
  <si>
    <t>Kot, Peter</t>
  </si>
  <si>
    <t>Cielová, Hana</t>
  </si>
  <si>
    <t>3119/2019</t>
  </si>
  <si>
    <t>Distribuce filmu Tiché doteky</t>
  </si>
  <si>
    <t>Tomek, Ivan</t>
  </si>
  <si>
    <t>Čeněk, David</t>
  </si>
  <si>
    <t>3127/2019</t>
  </si>
  <si>
    <t>Distribuce filmu Narušitel systému</t>
  </si>
  <si>
    <t>Film Europe s.r.o.</t>
  </si>
  <si>
    <t>Pechánková Milica</t>
  </si>
  <si>
    <t>3139/2019</t>
  </si>
  <si>
    <t>Abstinent</t>
  </si>
  <si>
    <t>Cinemart, a.s.</t>
  </si>
  <si>
    <t>3164/2019</t>
  </si>
  <si>
    <t>Aquarela</t>
  </si>
  <si>
    <t>Slavík Petr</t>
  </si>
  <si>
    <t>Štrbová, Denisa</t>
  </si>
  <si>
    <t>3146/2019</t>
  </si>
  <si>
    <t>Bluesman</t>
  </si>
  <si>
    <t>Pilot Film s.r.o.</t>
  </si>
  <si>
    <t>3192/2019</t>
  </si>
  <si>
    <t>Pražské orgie</t>
  </si>
  <si>
    <t>Prague Movie Company s.r.o.</t>
  </si>
  <si>
    <t>3193/2019</t>
  </si>
  <si>
    <t>Distribuce filmu Budiž světlo</t>
  </si>
  <si>
    <t>3153/2019</t>
  </si>
  <si>
    <t>Hra</t>
  </si>
  <si>
    <t>Spěšný, Karel</t>
  </si>
  <si>
    <t>3194/2019</t>
  </si>
  <si>
    <t>Staříci - distribuce</t>
  </si>
  <si>
    <t>endorfilm s.r.o.</t>
  </si>
  <si>
    <t>David Čeněk</t>
  </si>
  <si>
    <t>3195/2019</t>
  </si>
  <si>
    <t>Distribuce filmu Dobrá smrt</t>
  </si>
  <si>
    <t>MasterFilm s.r.o.</t>
  </si>
  <si>
    <t>3197/2019</t>
  </si>
  <si>
    <t>Kuli Film s.r.o.</t>
  </si>
  <si>
    <t>50%</t>
  </si>
  <si>
    <t>65%</t>
  </si>
  <si>
    <t>85%</t>
  </si>
  <si>
    <t>75%</t>
  </si>
  <si>
    <t>79%</t>
  </si>
  <si>
    <t>3155/2019</t>
  </si>
  <si>
    <t>Distribuce filmu Synonyma</t>
  </si>
  <si>
    <t>3196/2019</t>
  </si>
  <si>
    <t>Distribuce filmu Boží láska</t>
  </si>
  <si>
    <t>3198/2019</t>
  </si>
  <si>
    <t>Vlastníci</t>
  </si>
  <si>
    <t>3199/2019</t>
  </si>
  <si>
    <t>Distribuce filmu Mladý Ahmed</t>
  </si>
  <si>
    <t>3201/2019</t>
  </si>
  <si>
    <t>Jiří Trnka: Nalezený přítel</t>
  </si>
  <si>
    <t>Šaroch, Petr</t>
  </si>
  <si>
    <t>3202/2019</t>
  </si>
  <si>
    <t>Sólo</t>
  </si>
  <si>
    <t>3210/2019</t>
  </si>
  <si>
    <t>Distribuce filmu Sbohem, synu</t>
  </si>
  <si>
    <t>3211/2019</t>
  </si>
  <si>
    <t>Distribuce filmu Pardon, nezastihli jsme vás</t>
  </si>
  <si>
    <t>3219/2019</t>
  </si>
  <si>
    <t>Fany a pes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</si>
  <si>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2019-3-1-2</t>
    </r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</si>
  <si>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</si>
  <si>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2019 - 30. 9.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</si>
  <si>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</si>
  <si>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</si>
  <si>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3209/2019</t>
  </si>
  <si>
    <t>Distribuce filmu Dálava</t>
  </si>
  <si>
    <t>3274/2019</t>
  </si>
  <si>
    <t>Distribuce filmu Karel, já a ty</t>
  </si>
  <si>
    <t>Marienbad Film z.s.</t>
  </si>
  <si>
    <t>Jílek Jan</t>
  </si>
  <si>
    <t>3276/2019</t>
  </si>
  <si>
    <t>Falešně</t>
  </si>
  <si>
    <t>Hodoušková Markéta</t>
  </si>
  <si>
    <t>3278/2019</t>
  </si>
  <si>
    <t xml:space="preserve">Distribuce filmu Matthias et Maxime </t>
  </si>
  <si>
    <t>Mezipatra z.s.</t>
  </si>
  <si>
    <t>3279/2019</t>
  </si>
  <si>
    <t>Distribuce filmu Amnestie</t>
  </si>
  <si>
    <t>3284/2019</t>
  </si>
  <si>
    <t>Chvění</t>
  </si>
  <si>
    <t>3299/2019</t>
  </si>
  <si>
    <t>Morava, krásná zem III.</t>
  </si>
  <si>
    <t>krutón z.s.</t>
  </si>
  <si>
    <t>80%</t>
  </si>
  <si>
    <t>3304/2019</t>
  </si>
  <si>
    <t>Portrét dívky v plamenech</t>
  </si>
  <si>
    <t xml:space="preserve">3303/2019 </t>
  </si>
  <si>
    <t>Distribuce filmu Amundsen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</si>
</sst>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 wrapText="1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2" fontId="4" fillId="2" borderId="0" xfId="0" applyNumberFormat="1" applyFont="1" applyFill="1" applyBorder="1" applyAlignment="1">
      <alignment horizontal="left" vertical="top"/>
    </xf>
    <xf numFmtId="0" fontId="4" fillId="2" borderId="12" xfId="1" applyFont="1" applyFill="1" applyBorder="1" applyAlignment="1" applyProtection="1">
      <alignment horizontal="left" vertical="top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9" fontId="4" fillId="2" borderId="0" xfId="3" applyFont="1" applyFill="1" applyAlignment="1">
      <alignment horizontal="left" vertical="top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14" fontId="4" fillId="2" borderId="12" xfId="1" applyNumberFormat="1" applyFont="1" applyFill="1" applyBorder="1" applyAlignment="1" applyProtection="1">
      <alignment horizontal="center" vertical="top"/>
      <protection locked="0"/>
    </xf>
    <xf numFmtId="3" fontId="4" fillId="2" borderId="15" xfId="1" applyNumberFormat="1" applyFont="1" applyFill="1" applyBorder="1" applyAlignment="1" applyProtection="1">
      <alignment horizontal="right" vertical="center"/>
      <protection locked="0"/>
    </xf>
    <xf numFmtId="0" fontId="4" fillId="2" borderId="16" xfId="1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10" fontId="4" fillId="2" borderId="0" xfId="3" applyNumberFormat="1" applyFont="1" applyFill="1" applyAlignment="1">
      <alignment horizontal="left" vertical="top"/>
    </xf>
    <xf numFmtId="0" fontId="5" fillId="2" borderId="10" xfId="0" applyFont="1" applyFill="1" applyBorder="1" applyAlignment="1">
      <alignment vertical="top" wrapText="1"/>
    </xf>
    <xf numFmtId="0" fontId="4" fillId="2" borderId="10" xfId="1" applyFont="1" applyFill="1" applyBorder="1" applyAlignment="1" applyProtection="1">
      <alignment vertical="top"/>
      <protection locked="0"/>
    </xf>
    <xf numFmtId="0" fontId="4" fillId="2" borderId="11" xfId="1" applyFont="1" applyFill="1" applyBorder="1" applyAlignment="1" applyProtection="1">
      <alignment vertical="top"/>
      <protection locked="0"/>
    </xf>
    <xf numFmtId="0" fontId="4" fillId="2" borderId="12" xfId="1" applyFont="1" applyFill="1" applyBorder="1" applyAlignment="1" applyProtection="1">
      <alignment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14" fontId="4" fillId="2" borderId="10" xfId="1" applyNumberFormat="1" applyFont="1" applyFill="1" applyBorder="1" applyAlignment="1" applyProtection="1">
      <alignment horizontal="center" vertical="top" wrapText="1"/>
      <protection locked="0"/>
    </xf>
    <xf numFmtId="14" fontId="4" fillId="2" borderId="11" xfId="1" applyNumberFormat="1" applyFont="1" applyFill="1" applyBorder="1" applyAlignment="1" applyProtection="1">
      <alignment horizontal="center" vertical="top" wrapText="1"/>
      <protection locked="0"/>
    </xf>
    <xf numFmtId="14" fontId="4" fillId="2" borderId="12" xfId="1" applyNumberFormat="1" applyFont="1" applyFill="1" applyBorder="1" applyAlignment="1" applyProtection="1">
      <alignment horizontal="center" vertical="top" wrapText="1"/>
      <protection locked="0"/>
    </xf>
    <xf numFmtId="14" fontId="4" fillId="2" borderId="9" xfId="1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9" fontId="4" fillId="2" borderId="12" xfId="1" applyNumberFormat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4">
    <cellStyle name="Normální" xfId="0" builtinId="0"/>
    <cellStyle name="Normální 2" xfId="1" xr:uid="{1F7830BF-FCBF-4C6F-A8C5-4F8EC58D9315}"/>
    <cellStyle name="Normální 3" xfId="2" xr:uid="{7F5A9EFD-F5E2-462C-B11E-EC9F1C39DFD8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54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13" customWidth="1"/>
    <col min="21" max="21" width="9.28515625" style="2" customWidth="1"/>
    <col min="22" max="22" width="9.28515625" style="63" customWidth="1"/>
    <col min="23" max="23" width="10.28515625" style="2" customWidth="1"/>
    <col min="24" max="24" width="15.7109375" style="56" customWidth="1"/>
    <col min="25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x14ac:dyDescent="0.25">
      <c r="A2" s="8" t="s">
        <v>152</v>
      </c>
      <c r="D2" s="15" t="s">
        <v>22</v>
      </c>
    </row>
    <row r="3" spans="1:90" x14ac:dyDescent="0.25">
      <c r="A3" s="8" t="s">
        <v>153</v>
      </c>
      <c r="D3" s="13" t="s">
        <v>38</v>
      </c>
    </row>
    <row r="4" spans="1:90" x14ac:dyDescent="0.25">
      <c r="A4" s="8" t="s">
        <v>154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x14ac:dyDescent="0.25">
      <c r="A7" s="8" t="s">
        <v>155</v>
      </c>
    </row>
    <row r="8" spans="1:90" x14ac:dyDescent="0.25">
      <c r="A8" s="8" t="s">
        <v>21</v>
      </c>
      <c r="D8" s="15" t="s">
        <v>23</v>
      </c>
    </row>
    <row r="9" spans="1:90" x14ac:dyDescent="0.25">
      <c r="A9" s="49" t="s">
        <v>156</v>
      </c>
      <c r="D9" s="13" t="s">
        <v>35</v>
      </c>
      <c r="F9" s="2" t="s">
        <v>36</v>
      </c>
    </row>
    <row r="10" spans="1:90" ht="27" customHeight="1" x14ac:dyDescent="0.25">
      <c r="F10" s="71" t="s">
        <v>37</v>
      </c>
      <c r="G10" s="71"/>
      <c r="H10" s="71"/>
      <c r="I10" s="71"/>
      <c r="J10" s="71"/>
    </row>
    <row r="11" spans="1:90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90" x14ac:dyDescent="0.25">
      <c r="A12" s="4"/>
    </row>
    <row r="13" spans="1:90" ht="26.45" customHeight="1" x14ac:dyDescent="0.25">
      <c r="A13" s="68" t="s">
        <v>0</v>
      </c>
      <c r="B13" s="68" t="s">
        <v>1</v>
      </c>
      <c r="C13" s="68" t="s">
        <v>16</v>
      </c>
      <c r="D13" s="69" t="s">
        <v>13</v>
      </c>
      <c r="E13" s="70" t="s">
        <v>2</v>
      </c>
      <c r="F13" s="68" t="s">
        <v>29</v>
      </c>
      <c r="G13" s="68"/>
      <c r="H13" s="68" t="s">
        <v>30</v>
      </c>
      <c r="I13" s="68"/>
      <c r="J13" s="68" t="s">
        <v>31</v>
      </c>
      <c r="K13" s="68" t="s">
        <v>14</v>
      </c>
      <c r="L13" s="68" t="s">
        <v>15</v>
      </c>
      <c r="M13" s="68" t="s">
        <v>27</v>
      </c>
      <c r="N13" s="68" t="s">
        <v>28</v>
      </c>
      <c r="O13" s="68" t="s">
        <v>32</v>
      </c>
      <c r="P13" s="68" t="s">
        <v>3</v>
      </c>
      <c r="Q13" s="68" t="s">
        <v>4</v>
      </c>
      <c r="R13" s="68" t="s">
        <v>5</v>
      </c>
      <c r="S13" s="68" t="s">
        <v>6</v>
      </c>
      <c r="T13" s="69" t="s">
        <v>7</v>
      </c>
      <c r="U13" s="68" t="s">
        <v>8</v>
      </c>
      <c r="V13" s="73" t="s">
        <v>9</v>
      </c>
      <c r="W13" s="68" t="s">
        <v>10</v>
      </c>
      <c r="X13" s="73" t="s">
        <v>11</v>
      </c>
      <c r="Y13" s="68" t="s">
        <v>12</v>
      </c>
    </row>
    <row r="14" spans="1:90" ht="59.45" customHeight="1" x14ac:dyDescent="0.25">
      <c r="A14" s="68"/>
      <c r="B14" s="68"/>
      <c r="C14" s="68"/>
      <c r="D14" s="69"/>
      <c r="E14" s="70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  <c r="U14" s="68"/>
      <c r="V14" s="73"/>
      <c r="W14" s="68"/>
      <c r="X14" s="73"/>
      <c r="Y14" s="68"/>
    </row>
    <row r="15" spans="1:90" ht="28.9" customHeight="1" x14ac:dyDescent="0.25">
      <c r="A15" s="68"/>
      <c r="B15" s="68"/>
      <c r="C15" s="68"/>
      <c r="D15" s="69"/>
      <c r="E15" s="70"/>
      <c r="F15" s="24" t="s">
        <v>24</v>
      </c>
      <c r="G15" s="25" t="s">
        <v>25</v>
      </c>
      <c r="H15" s="25" t="s">
        <v>24</v>
      </c>
      <c r="I15" s="25" t="s">
        <v>25</v>
      </c>
      <c r="J15" s="25" t="s">
        <v>26</v>
      </c>
      <c r="K15" s="25" t="s">
        <v>18</v>
      </c>
      <c r="L15" s="25" t="s">
        <v>18</v>
      </c>
      <c r="M15" s="25" t="s">
        <v>19</v>
      </c>
      <c r="N15" s="25" t="s">
        <v>20</v>
      </c>
      <c r="O15" s="25" t="s">
        <v>20</v>
      </c>
      <c r="P15" s="25" t="s">
        <v>19</v>
      </c>
      <c r="Q15" s="25"/>
      <c r="R15" s="25"/>
      <c r="S15" s="25"/>
      <c r="T15" s="51"/>
      <c r="U15" s="25"/>
      <c r="V15" s="57"/>
      <c r="W15" s="25"/>
      <c r="X15" s="57"/>
      <c r="Y15" s="25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26">
        <v>503970</v>
      </c>
      <c r="E16" s="26">
        <v>250000</v>
      </c>
      <c r="F16" s="18" t="s">
        <v>51</v>
      </c>
      <c r="G16" s="27" t="s">
        <v>52</v>
      </c>
      <c r="H16" s="18" t="s">
        <v>54</v>
      </c>
      <c r="I16" s="27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52" t="s">
        <v>52</v>
      </c>
      <c r="U16" s="22" t="s">
        <v>52</v>
      </c>
      <c r="V16" s="44">
        <v>0.5</v>
      </c>
      <c r="W16" s="22" t="s">
        <v>56</v>
      </c>
      <c r="X16" s="58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34" si="0">SUM(J17:P17)</f>
        <v>62.600000000000009</v>
      </c>
      <c r="R17" s="21"/>
      <c r="S17" s="18" t="s">
        <v>53</v>
      </c>
      <c r="T17" s="52" t="s">
        <v>62</v>
      </c>
      <c r="U17" s="22"/>
      <c r="V17" s="44">
        <v>0.28999999999999998</v>
      </c>
      <c r="W17" s="22"/>
      <c r="X17" s="58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52" t="s">
        <v>52</v>
      </c>
      <c r="U18" s="22"/>
      <c r="V18" s="44">
        <v>0.6</v>
      </c>
      <c r="W18" s="22"/>
      <c r="X18" s="58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32" t="s">
        <v>67</v>
      </c>
      <c r="B19" s="32" t="s">
        <v>59</v>
      </c>
      <c r="C19" s="32" t="s">
        <v>68</v>
      </c>
      <c r="D19" s="33">
        <v>6053446</v>
      </c>
      <c r="E19" s="33">
        <v>600000</v>
      </c>
      <c r="F19" s="32" t="s">
        <v>69</v>
      </c>
      <c r="G19" s="32" t="s">
        <v>52</v>
      </c>
      <c r="H19" s="32" t="s">
        <v>70</v>
      </c>
      <c r="I19" s="32" t="s">
        <v>52</v>
      </c>
      <c r="J19" s="34">
        <v>32.200000000000003</v>
      </c>
      <c r="K19" s="34">
        <v>13.2</v>
      </c>
      <c r="L19" s="34">
        <v>13</v>
      </c>
      <c r="M19" s="34">
        <v>4.5999999999999996</v>
      </c>
      <c r="N19" s="34">
        <v>7</v>
      </c>
      <c r="O19" s="34">
        <v>8</v>
      </c>
      <c r="P19" s="34">
        <v>4</v>
      </c>
      <c r="Q19" s="34">
        <f t="shared" si="0"/>
        <v>82</v>
      </c>
      <c r="R19" s="35">
        <v>500000</v>
      </c>
      <c r="S19" s="32" t="s">
        <v>53</v>
      </c>
      <c r="T19" s="53" t="s">
        <v>62</v>
      </c>
      <c r="U19" s="36" t="s">
        <v>52</v>
      </c>
      <c r="V19" s="64">
        <v>0.1</v>
      </c>
      <c r="W19" s="36" t="s">
        <v>71</v>
      </c>
      <c r="X19" s="59">
        <v>44012</v>
      </c>
      <c r="Y19" s="37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17" customFormat="1" ht="12.75" customHeight="1" x14ac:dyDescent="0.25">
      <c r="A20" s="32" t="s">
        <v>72</v>
      </c>
      <c r="B20" s="32" t="s">
        <v>74</v>
      </c>
      <c r="C20" s="32" t="s">
        <v>73</v>
      </c>
      <c r="D20" s="33">
        <v>3776121</v>
      </c>
      <c r="E20" s="33">
        <v>1500000</v>
      </c>
      <c r="F20" s="32" t="s">
        <v>75</v>
      </c>
      <c r="G20" s="32" t="s">
        <v>52</v>
      </c>
      <c r="H20" s="32" t="s">
        <v>76</v>
      </c>
      <c r="I20" s="32" t="s">
        <v>52</v>
      </c>
      <c r="J20" s="34">
        <v>32.428600000000003</v>
      </c>
      <c r="K20" s="34">
        <v>13.2857</v>
      </c>
      <c r="L20" s="34">
        <v>14.428599999999999</v>
      </c>
      <c r="M20" s="34">
        <v>5</v>
      </c>
      <c r="N20" s="34">
        <v>6.5713999999999997</v>
      </c>
      <c r="O20" s="34">
        <v>7.4286000000000003</v>
      </c>
      <c r="P20" s="34">
        <v>4.7142999999999997</v>
      </c>
      <c r="Q20" s="34">
        <f t="shared" si="0"/>
        <v>83.857199999999992</v>
      </c>
      <c r="R20" s="35">
        <v>1000000</v>
      </c>
      <c r="S20" s="32" t="s">
        <v>53</v>
      </c>
      <c r="T20" s="53" t="s">
        <v>62</v>
      </c>
      <c r="U20" s="22" t="s">
        <v>52</v>
      </c>
      <c r="V20" s="64">
        <v>0.4</v>
      </c>
      <c r="W20" s="36" t="s">
        <v>79</v>
      </c>
      <c r="X20" s="59">
        <v>43921</v>
      </c>
      <c r="Y20" s="37">
        <v>43921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17" customFormat="1" ht="12.75" customHeight="1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26.5</v>
      </c>
      <c r="K21" s="20">
        <v>12.833299999999999</v>
      </c>
      <c r="L21" s="20">
        <v>8.1667000000000005</v>
      </c>
      <c r="M21" s="20">
        <v>3.6667000000000001</v>
      </c>
      <c r="N21" s="20">
        <v>5.8333000000000004</v>
      </c>
      <c r="O21" s="20">
        <v>4.5</v>
      </c>
      <c r="P21" s="20">
        <v>4</v>
      </c>
      <c r="Q21" s="34">
        <f t="shared" si="0"/>
        <v>65.5</v>
      </c>
      <c r="R21" s="21"/>
      <c r="S21" s="18" t="s">
        <v>53</v>
      </c>
      <c r="T21" s="52" t="s">
        <v>62</v>
      </c>
      <c r="U21" s="48"/>
      <c r="V21" s="44">
        <v>0.32</v>
      </c>
      <c r="W21" s="22"/>
      <c r="X21" s="58">
        <v>43920</v>
      </c>
      <c r="Y21" s="23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17" customFormat="1" ht="12.75" customHeight="1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33.166699999999999</v>
      </c>
      <c r="K22" s="20">
        <v>13.666700000000001</v>
      </c>
      <c r="L22" s="20">
        <v>12</v>
      </c>
      <c r="M22" s="20">
        <v>4.8333000000000004</v>
      </c>
      <c r="N22" s="20">
        <v>9</v>
      </c>
      <c r="O22" s="20">
        <v>8.6667000000000005</v>
      </c>
      <c r="P22" s="20">
        <v>5</v>
      </c>
      <c r="Q22" s="34">
        <f t="shared" si="0"/>
        <v>86.333399999999997</v>
      </c>
      <c r="R22" s="19">
        <v>150000</v>
      </c>
      <c r="S22" s="18" t="s">
        <v>53</v>
      </c>
      <c r="T22" s="52" t="s">
        <v>62</v>
      </c>
      <c r="U22" s="44" t="s">
        <v>62</v>
      </c>
      <c r="V22" s="44">
        <v>0.19</v>
      </c>
      <c r="W22" s="22" t="s">
        <v>128</v>
      </c>
      <c r="X22" s="58">
        <v>44104</v>
      </c>
      <c r="Y22" s="23">
        <v>44104</v>
      </c>
      <c r="Z22" s="4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17" customFormat="1" ht="12.75" customHeight="1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10.166700000000001</v>
      </c>
      <c r="L23" s="20">
        <v>12.333299999999999</v>
      </c>
      <c r="M23" s="20">
        <v>4</v>
      </c>
      <c r="N23" s="20">
        <v>6</v>
      </c>
      <c r="O23" s="20">
        <v>5.1666999999999996</v>
      </c>
      <c r="P23" s="20">
        <v>3.5</v>
      </c>
      <c r="Q23" s="34">
        <f t="shared" si="0"/>
        <v>75.166700000000006</v>
      </c>
      <c r="R23" s="19">
        <v>100000</v>
      </c>
      <c r="S23" s="18" t="s">
        <v>53</v>
      </c>
      <c r="T23" s="52" t="s">
        <v>62</v>
      </c>
      <c r="U23" s="22" t="s">
        <v>62</v>
      </c>
      <c r="V23" s="44">
        <v>0.45</v>
      </c>
      <c r="W23" s="22" t="s">
        <v>128</v>
      </c>
      <c r="X23" s="58">
        <v>44104</v>
      </c>
      <c r="Y23" s="23">
        <v>44104</v>
      </c>
      <c r="Z23" s="4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17" customFormat="1" ht="12.75" customHeight="1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34">
        <v>33</v>
      </c>
      <c r="K24" s="34">
        <v>12.833299999999999</v>
      </c>
      <c r="L24" s="34">
        <v>12.5</v>
      </c>
      <c r="M24" s="34">
        <v>3.6667000000000001</v>
      </c>
      <c r="N24" s="34">
        <v>5.5</v>
      </c>
      <c r="O24" s="34">
        <v>6</v>
      </c>
      <c r="P24" s="34">
        <v>5</v>
      </c>
      <c r="Q24" s="34">
        <f t="shared" si="0"/>
        <v>78.5</v>
      </c>
      <c r="R24" s="33">
        <v>350000</v>
      </c>
      <c r="S24" s="32" t="s">
        <v>53</v>
      </c>
      <c r="T24" s="53" t="s">
        <v>52</v>
      </c>
      <c r="U24" s="36" t="s">
        <v>52</v>
      </c>
      <c r="V24" s="64">
        <v>0.55000000000000004</v>
      </c>
      <c r="W24" s="36" t="s">
        <v>56</v>
      </c>
      <c r="X24" s="59">
        <v>44104</v>
      </c>
      <c r="Y24" s="37">
        <v>44104</v>
      </c>
      <c r="Z24" s="4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17" customFormat="1" ht="12.75" customHeight="1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35.5</v>
      </c>
      <c r="K25" s="20">
        <v>12.666700000000001</v>
      </c>
      <c r="L25" s="20">
        <v>13</v>
      </c>
      <c r="M25" s="20">
        <v>4.1666999999999996</v>
      </c>
      <c r="N25" s="20">
        <v>6.1666999999999996</v>
      </c>
      <c r="O25" s="20">
        <v>6.3333000000000004</v>
      </c>
      <c r="P25" s="20">
        <v>4</v>
      </c>
      <c r="Q25" s="34">
        <f t="shared" si="0"/>
        <v>81.833399999999997</v>
      </c>
      <c r="R25" s="19">
        <v>150000</v>
      </c>
      <c r="S25" s="18" t="s">
        <v>53</v>
      </c>
      <c r="T25" s="52" t="s">
        <v>62</v>
      </c>
      <c r="U25" s="22" t="s">
        <v>62</v>
      </c>
      <c r="V25" s="44">
        <v>0.34</v>
      </c>
      <c r="W25" s="22" t="s">
        <v>128</v>
      </c>
      <c r="X25" s="58">
        <v>43951</v>
      </c>
      <c r="Y25" s="23">
        <v>43951</v>
      </c>
      <c r="Z25" s="4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17" customFormat="1" ht="12.75" customHeight="1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17.833300000000001</v>
      </c>
      <c r="K26" s="20">
        <v>11.833299999999999</v>
      </c>
      <c r="L26" s="20">
        <v>6</v>
      </c>
      <c r="M26" s="20">
        <v>3.8332999999999999</v>
      </c>
      <c r="N26" s="20">
        <v>7</v>
      </c>
      <c r="O26" s="20">
        <v>6.6666999999999996</v>
      </c>
      <c r="P26" s="20">
        <v>4.3333000000000004</v>
      </c>
      <c r="Q26" s="34">
        <f t="shared" si="0"/>
        <v>57.499900000000004</v>
      </c>
      <c r="R26" s="21"/>
      <c r="S26" s="18" t="s">
        <v>53</v>
      </c>
      <c r="T26" s="52" t="s">
        <v>52</v>
      </c>
      <c r="U26" s="22"/>
      <c r="V26" s="44">
        <v>0.5</v>
      </c>
      <c r="W26" s="22"/>
      <c r="X26" s="58">
        <v>44104</v>
      </c>
      <c r="Y26" s="23"/>
      <c r="Z26" s="4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17" customFormat="1" ht="12.75" customHeight="1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34">
        <v>30.666699999999999</v>
      </c>
      <c r="K27" s="34">
        <v>11.333299999999999</v>
      </c>
      <c r="L27" s="34">
        <v>11</v>
      </c>
      <c r="M27" s="34">
        <v>4.1666999999999996</v>
      </c>
      <c r="N27" s="34">
        <v>6.1666999999999996</v>
      </c>
      <c r="O27" s="34">
        <v>6.3333000000000004</v>
      </c>
      <c r="P27" s="34">
        <v>3.3332999999999999</v>
      </c>
      <c r="Q27" s="34">
        <f t="shared" si="0"/>
        <v>72.999999999999986</v>
      </c>
      <c r="R27" s="40">
        <v>150000</v>
      </c>
      <c r="S27" s="32" t="s">
        <v>53</v>
      </c>
      <c r="T27" s="54" t="s">
        <v>52</v>
      </c>
      <c r="U27" s="36" t="s">
        <v>52</v>
      </c>
      <c r="V27" s="65">
        <v>0.73</v>
      </c>
      <c r="W27" s="36" t="s">
        <v>129</v>
      </c>
      <c r="X27" s="60">
        <v>44104</v>
      </c>
      <c r="Y27" s="45">
        <v>44104</v>
      </c>
      <c r="Z27" s="43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17" customFormat="1" ht="12.75" customHeight="1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32</v>
      </c>
      <c r="K28" s="20">
        <v>11.5</v>
      </c>
      <c r="L28" s="20">
        <v>11.5</v>
      </c>
      <c r="M28" s="20">
        <v>4.3333000000000004</v>
      </c>
      <c r="N28" s="20">
        <v>6.3333000000000004</v>
      </c>
      <c r="O28" s="20">
        <v>5.5</v>
      </c>
      <c r="P28" s="20">
        <v>3.3332999999999999</v>
      </c>
      <c r="Q28" s="34">
        <f t="shared" si="0"/>
        <v>74.499899999999997</v>
      </c>
      <c r="R28" s="19">
        <v>100000</v>
      </c>
      <c r="S28" s="18" t="s">
        <v>53</v>
      </c>
      <c r="T28" s="52" t="s">
        <v>52</v>
      </c>
      <c r="U28" s="22" t="s">
        <v>52</v>
      </c>
      <c r="V28" s="44">
        <v>0.53</v>
      </c>
      <c r="W28" s="22" t="s">
        <v>79</v>
      </c>
      <c r="X28" s="58">
        <v>44104</v>
      </c>
      <c r="Y28" s="23">
        <v>44104</v>
      </c>
      <c r="Z28" s="4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17" customFormat="1" ht="12.75" customHeight="1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34.833300000000001</v>
      </c>
      <c r="K29" s="20">
        <v>12.333299999999999</v>
      </c>
      <c r="L29" s="20">
        <v>11.666700000000001</v>
      </c>
      <c r="M29" s="20">
        <v>4.5</v>
      </c>
      <c r="N29" s="20">
        <v>7.6666999999999996</v>
      </c>
      <c r="O29" s="20">
        <v>7.6666999999999996</v>
      </c>
      <c r="P29" s="20">
        <v>4</v>
      </c>
      <c r="Q29" s="34">
        <f t="shared" si="0"/>
        <v>82.666700000000006</v>
      </c>
      <c r="R29" s="19">
        <v>150000</v>
      </c>
      <c r="S29" s="18" t="s">
        <v>53</v>
      </c>
      <c r="T29" s="52" t="s">
        <v>62</v>
      </c>
      <c r="U29" s="22" t="s">
        <v>62</v>
      </c>
      <c r="V29" s="44">
        <v>0.31</v>
      </c>
      <c r="W29" s="22" t="s">
        <v>128</v>
      </c>
      <c r="X29" s="58">
        <v>43951</v>
      </c>
      <c r="Y29" s="23">
        <v>43951</v>
      </c>
      <c r="Z29" s="4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17" customFormat="1" ht="12.75" customHeight="1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17.166699999999999</v>
      </c>
      <c r="K30" s="20">
        <v>11.5</v>
      </c>
      <c r="L30" s="20">
        <v>7.5</v>
      </c>
      <c r="M30" s="20">
        <v>3.3332999999999999</v>
      </c>
      <c r="N30" s="20">
        <v>4.5</v>
      </c>
      <c r="O30" s="20">
        <v>6.1666999999999996</v>
      </c>
      <c r="P30" s="20">
        <v>3</v>
      </c>
      <c r="Q30" s="34">
        <f t="shared" si="0"/>
        <v>53.166699999999999</v>
      </c>
      <c r="R30" s="21"/>
      <c r="S30" s="18" t="s">
        <v>53</v>
      </c>
      <c r="T30" s="52" t="s">
        <v>52</v>
      </c>
      <c r="U30" s="22"/>
      <c r="V30" s="44">
        <v>0.21</v>
      </c>
      <c r="W30" s="22"/>
      <c r="X30" s="58">
        <v>44104</v>
      </c>
      <c r="Y30" s="23"/>
      <c r="Z30" s="4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17" customFormat="1" ht="12.75" customHeight="1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34">
        <v>34.666699999999999</v>
      </c>
      <c r="K31" s="34">
        <v>11</v>
      </c>
      <c r="L31" s="34">
        <v>12.333299999999999</v>
      </c>
      <c r="M31" s="34">
        <v>4.1666999999999996</v>
      </c>
      <c r="N31" s="34">
        <v>5.8333000000000004</v>
      </c>
      <c r="O31" s="34">
        <v>5</v>
      </c>
      <c r="P31" s="34">
        <v>3.5</v>
      </c>
      <c r="Q31" s="34">
        <f t="shared" si="0"/>
        <v>76.5</v>
      </c>
      <c r="R31" s="33">
        <v>200000</v>
      </c>
      <c r="S31" s="32" t="s">
        <v>53</v>
      </c>
      <c r="T31" s="53" t="s">
        <v>52</v>
      </c>
      <c r="U31" s="36" t="s">
        <v>52</v>
      </c>
      <c r="V31" s="64">
        <v>0.56999999999999995</v>
      </c>
      <c r="W31" s="36" t="s">
        <v>130</v>
      </c>
      <c r="X31" s="59">
        <v>44104</v>
      </c>
      <c r="Y31" s="37">
        <v>44104</v>
      </c>
      <c r="Z31" s="4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17" customFormat="1" ht="12.75" customHeight="1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32</v>
      </c>
      <c r="K32" s="20">
        <v>11</v>
      </c>
      <c r="L32" s="20">
        <v>11.833299999999999</v>
      </c>
      <c r="M32" s="20">
        <v>4.1666999999999996</v>
      </c>
      <c r="N32" s="20">
        <v>5.1666999999999996</v>
      </c>
      <c r="O32" s="20">
        <v>6.1666999999999996</v>
      </c>
      <c r="P32" s="20">
        <v>3.1667000000000001</v>
      </c>
      <c r="Q32" s="34">
        <f t="shared" si="0"/>
        <v>73.500100000000018</v>
      </c>
      <c r="R32" s="19">
        <v>230000</v>
      </c>
      <c r="S32" s="18" t="s">
        <v>53</v>
      </c>
      <c r="T32" s="52" t="s">
        <v>52</v>
      </c>
      <c r="U32" s="22" t="s">
        <v>52</v>
      </c>
      <c r="V32" s="44">
        <v>0.66</v>
      </c>
      <c r="W32" s="22" t="s">
        <v>131</v>
      </c>
      <c r="X32" s="58">
        <v>44104</v>
      </c>
      <c r="Y32" s="23">
        <v>44104</v>
      </c>
      <c r="Z32" s="43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17" customFormat="1" ht="12.75" customHeight="1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31.833300000000001</v>
      </c>
      <c r="K33" s="20">
        <v>11.166700000000001</v>
      </c>
      <c r="L33" s="20">
        <v>12.166700000000001</v>
      </c>
      <c r="M33" s="20">
        <v>4.8333000000000004</v>
      </c>
      <c r="N33" s="20">
        <v>7.8333000000000004</v>
      </c>
      <c r="O33" s="20">
        <v>7.1666999999999996</v>
      </c>
      <c r="P33" s="20">
        <v>3.3332999999999999</v>
      </c>
      <c r="Q33" s="34">
        <f t="shared" si="0"/>
        <v>78.333299999999994</v>
      </c>
      <c r="R33" s="19">
        <v>150000</v>
      </c>
      <c r="S33" s="18" t="s">
        <v>53</v>
      </c>
      <c r="T33" s="52" t="s">
        <v>52</v>
      </c>
      <c r="U33" s="22" t="s">
        <v>52</v>
      </c>
      <c r="V33" s="44">
        <v>0.52</v>
      </c>
      <c r="W33" s="22" t="s">
        <v>130</v>
      </c>
      <c r="X33" s="58">
        <v>43982</v>
      </c>
      <c r="Y33" s="23">
        <v>43982</v>
      </c>
      <c r="Z33" s="43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17" customFormat="1" ht="12.75" customHeight="1" x14ac:dyDescent="0.25">
      <c r="A34" s="32" t="s">
        <v>126</v>
      </c>
      <c r="B34" s="32" t="s">
        <v>127</v>
      </c>
      <c r="C34" s="32" t="s">
        <v>64</v>
      </c>
      <c r="D34" s="33">
        <v>1593000</v>
      </c>
      <c r="E34" s="46">
        <v>387000</v>
      </c>
      <c r="F34" s="32" t="s">
        <v>51</v>
      </c>
      <c r="G34" s="32" t="s">
        <v>62</v>
      </c>
      <c r="H34" s="32" t="s">
        <v>54</v>
      </c>
      <c r="I34" s="47" t="s">
        <v>52</v>
      </c>
      <c r="J34" s="34">
        <v>29.333300000000001</v>
      </c>
      <c r="K34" s="34">
        <v>11.166700000000001</v>
      </c>
      <c r="L34" s="34">
        <v>10.833299999999999</v>
      </c>
      <c r="M34" s="34">
        <v>4.3333000000000004</v>
      </c>
      <c r="N34" s="34">
        <v>5.6666999999999996</v>
      </c>
      <c r="O34" s="34">
        <v>7.1666999999999996</v>
      </c>
      <c r="P34" s="34">
        <v>2.6667000000000001</v>
      </c>
      <c r="Q34" s="34">
        <f t="shared" si="0"/>
        <v>71.166700000000006</v>
      </c>
      <c r="R34" s="33">
        <v>200000</v>
      </c>
      <c r="S34" s="32" t="s">
        <v>53</v>
      </c>
      <c r="T34" s="53" t="s">
        <v>52</v>
      </c>
      <c r="U34" s="36" t="s">
        <v>52</v>
      </c>
      <c r="V34" s="64">
        <v>0.24</v>
      </c>
      <c r="W34" s="36" t="s">
        <v>132</v>
      </c>
      <c r="X34" s="59">
        <v>44104</v>
      </c>
      <c r="Y34" s="37">
        <v>44104</v>
      </c>
      <c r="Z34" s="43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s="17" customFormat="1" ht="12.75" customHeight="1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31.333300000000001</v>
      </c>
      <c r="K35" s="20">
        <v>12</v>
      </c>
      <c r="L35" s="20">
        <v>12.166700000000001</v>
      </c>
      <c r="M35" s="20">
        <v>3.3332999999999999</v>
      </c>
      <c r="N35" s="20">
        <v>5</v>
      </c>
      <c r="O35" s="20">
        <v>4.3333000000000004</v>
      </c>
      <c r="P35" s="20">
        <v>4</v>
      </c>
      <c r="Q35" s="20">
        <v>72.166700000000006</v>
      </c>
      <c r="R35" s="19">
        <v>50000</v>
      </c>
      <c r="S35" s="18" t="s">
        <v>53</v>
      </c>
      <c r="T35" s="52" t="s">
        <v>62</v>
      </c>
      <c r="U35" s="22" t="s">
        <v>62</v>
      </c>
      <c r="V35" s="44">
        <v>0.33</v>
      </c>
      <c r="W35" s="22" t="s">
        <v>128</v>
      </c>
      <c r="X35" s="58">
        <v>43982</v>
      </c>
      <c r="Y35" s="23">
        <v>43982</v>
      </c>
      <c r="Z35" s="43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s="17" customFormat="1" ht="12.75" customHeight="1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28.333300000000001</v>
      </c>
      <c r="K36" s="20">
        <v>13.5</v>
      </c>
      <c r="L36" s="20">
        <v>9.8332999999999995</v>
      </c>
      <c r="M36" s="20">
        <v>4.1666999999999996</v>
      </c>
      <c r="N36" s="20">
        <v>6.6666999999999996</v>
      </c>
      <c r="O36" s="20">
        <v>6.5</v>
      </c>
      <c r="P36" s="20">
        <v>4.8333000000000004</v>
      </c>
      <c r="Q36" s="20">
        <v>73.833299999999994</v>
      </c>
      <c r="R36" s="19">
        <v>70000</v>
      </c>
      <c r="S36" s="18" t="s">
        <v>53</v>
      </c>
      <c r="T36" s="52" t="s">
        <v>62</v>
      </c>
      <c r="U36" s="22" t="s">
        <v>62</v>
      </c>
      <c r="V36" s="44">
        <v>0.45</v>
      </c>
      <c r="W36" s="22" t="s">
        <v>128</v>
      </c>
      <c r="X36" s="58">
        <v>44104</v>
      </c>
      <c r="Y36" s="23">
        <v>44104</v>
      </c>
      <c r="Z36" s="43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s="17" customFormat="1" ht="12.75" customHeight="1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32.833300000000001</v>
      </c>
      <c r="K37" s="20">
        <v>13</v>
      </c>
      <c r="L37" s="20">
        <v>12.5</v>
      </c>
      <c r="M37" s="20">
        <v>4.3333000000000004</v>
      </c>
      <c r="N37" s="20">
        <v>7.3333000000000004</v>
      </c>
      <c r="O37" s="20">
        <v>7.6666999999999996</v>
      </c>
      <c r="P37" s="20">
        <v>4.8333000000000004</v>
      </c>
      <c r="Q37" s="20">
        <v>82.5</v>
      </c>
      <c r="R37" s="19">
        <v>400000</v>
      </c>
      <c r="S37" s="18" t="s">
        <v>53</v>
      </c>
      <c r="T37" s="52" t="s">
        <v>52</v>
      </c>
      <c r="U37" s="22" t="s">
        <v>52</v>
      </c>
      <c r="V37" s="44">
        <v>0.38</v>
      </c>
      <c r="W37" s="22" t="s">
        <v>129</v>
      </c>
      <c r="X37" s="58">
        <v>44104</v>
      </c>
      <c r="Y37" s="23">
        <v>44104</v>
      </c>
      <c r="Z37" s="43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s="17" customFormat="1" ht="12.75" customHeight="1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33.833300000000001</v>
      </c>
      <c r="K38" s="20">
        <v>12</v>
      </c>
      <c r="L38" s="20">
        <v>12</v>
      </c>
      <c r="M38" s="20">
        <v>3.3332999999999999</v>
      </c>
      <c r="N38" s="20">
        <v>4.8333000000000004</v>
      </c>
      <c r="O38" s="20">
        <v>4.5</v>
      </c>
      <c r="P38" s="20">
        <v>4</v>
      </c>
      <c r="Q38" s="20">
        <v>74.5</v>
      </c>
      <c r="R38" s="19">
        <v>50000</v>
      </c>
      <c r="S38" s="18" t="s">
        <v>53</v>
      </c>
      <c r="T38" s="52" t="s">
        <v>62</v>
      </c>
      <c r="U38" s="22" t="s">
        <v>62</v>
      </c>
      <c r="V38" s="44">
        <v>0.28000000000000003</v>
      </c>
      <c r="W38" s="22" t="s">
        <v>128</v>
      </c>
      <c r="X38" s="58">
        <v>44012</v>
      </c>
      <c r="Y38" s="23">
        <v>44012</v>
      </c>
      <c r="Z38" s="43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s="17" customFormat="1" ht="12.75" customHeight="1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27.666699999999999</v>
      </c>
      <c r="K39" s="20">
        <v>13.166700000000001</v>
      </c>
      <c r="L39" s="20">
        <v>10.5</v>
      </c>
      <c r="M39" s="20">
        <v>4.1666999999999996</v>
      </c>
      <c r="N39" s="20">
        <v>6.6666999999999996</v>
      </c>
      <c r="O39" s="20">
        <v>6.1666999999999996</v>
      </c>
      <c r="P39" s="20">
        <v>4.8333000000000004</v>
      </c>
      <c r="Q39" s="20">
        <v>73.166700000000006</v>
      </c>
      <c r="R39" s="19">
        <v>150000</v>
      </c>
      <c r="S39" s="18" t="s">
        <v>53</v>
      </c>
      <c r="T39" s="52" t="s">
        <v>52</v>
      </c>
      <c r="U39" s="22" t="s">
        <v>52</v>
      </c>
      <c r="V39" s="44">
        <v>0.53</v>
      </c>
      <c r="W39" s="22" t="s">
        <v>56</v>
      </c>
      <c r="X39" s="58">
        <v>44104</v>
      </c>
      <c r="Y39" s="23">
        <v>44104</v>
      </c>
      <c r="Z39" s="43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s="17" customFormat="1" ht="12.75" customHeight="1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29.666699999999999</v>
      </c>
      <c r="K40" s="20">
        <v>12.5</v>
      </c>
      <c r="L40" s="20">
        <v>11.5</v>
      </c>
      <c r="M40" s="20">
        <v>4.1666999999999996</v>
      </c>
      <c r="N40" s="20">
        <v>7.1666999999999996</v>
      </c>
      <c r="O40" s="20">
        <v>7.1666999999999996</v>
      </c>
      <c r="P40" s="20">
        <v>4</v>
      </c>
      <c r="Q40" s="20">
        <v>76.166700000000006</v>
      </c>
      <c r="R40" s="19">
        <v>150000</v>
      </c>
      <c r="S40" s="18" t="s">
        <v>53</v>
      </c>
      <c r="T40" s="52" t="s">
        <v>52</v>
      </c>
      <c r="U40" s="22" t="s">
        <v>52</v>
      </c>
      <c r="V40" s="44">
        <v>0.65</v>
      </c>
      <c r="W40" s="22" t="s">
        <v>79</v>
      </c>
      <c r="X40" s="58">
        <v>43982</v>
      </c>
      <c r="Y40" s="23">
        <v>43982</v>
      </c>
      <c r="Z40" s="4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s="17" customFormat="1" ht="12.75" customHeight="1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12.333299999999999</v>
      </c>
      <c r="M41" s="20">
        <v>3.3332999999999999</v>
      </c>
      <c r="N41" s="20">
        <v>5</v>
      </c>
      <c r="O41" s="20">
        <v>4.5</v>
      </c>
      <c r="P41" s="20">
        <v>4</v>
      </c>
      <c r="Q41" s="20">
        <v>73.166700000000006</v>
      </c>
      <c r="R41" s="19">
        <v>50000</v>
      </c>
      <c r="S41" s="18" t="s">
        <v>53</v>
      </c>
      <c r="T41" s="52" t="s">
        <v>62</v>
      </c>
      <c r="U41" s="22" t="s">
        <v>62</v>
      </c>
      <c r="V41" s="44">
        <v>0.45</v>
      </c>
      <c r="W41" s="22" t="s">
        <v>128</v>
      </c>
      <c r="X41" s="58">
        <v>44043</v>
      </c>
      <c r="Y41" s="23">
        <v>44043</v>
      </c>
      <c r="Z41" s="43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:90" s="17" customFormat="1" ht="12.75" customHeight="1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33.666699999999999</v>
      </c>
      <c r="K42" s="20">
        <v>12.166700000000001</v>
      </c>
      <c r="L42" s="20">
        <v>12.166700000000001</v>
      </c>
      <c r="M42" s="20">
        <v>3.3332999999999999</v>
      </c>
      <c r="N42" s="20">
        <v>5</v>
      </c>
      <c r="O42" s="20">
        <v>4.5</v>
      </c>
      <c r="P42" s="20">
        <v>4</v>
      </c>
      <c r="Q42" s="20">
        <v>74.833299999999994</v>
      </c>
      <c r="R42" s="19">
        <v>50000</v>
      </c>
      <c r="S42" s="18" t="s">
        <v>53</v>
      </c>
      <c r="T42" s="52" t="s">
        <v>62</v>
      </c>
      <c r="U42" s="22" t="s">
        <v>62</v>
      </c>
      <c r="V42" s="44">
        <v>0.44</v>
      </c>
      <c r="W42" s="22" t="s">
        <v>128</v>
      </c>
      <c r="X42" s="58">
        <v>44043</v>
      </c>
      <c r="Y42" s="23">
        <v>44043</v>
      </c>
      <c r="Z42" s="4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:90" s="17" customFormat="1" ht="12.75" customHeight="1" x14ac:dyDescent="0.25">
      <c r="A43" s="32" t="s">
        <v>150</v>
      </c>
      <c r="B43" s="32" t="s">
        <v>110</v>
      </c>
      <c r="C43" s="32" t="s">
        <v>151</v>
      </c>
      <c r="D43" s="33">
        <v>1320000</v>
      </c>
      <c r="E43" s="33">
        <v>450000</v>
      </c>
      <c r="F43" s="32" t="s">
        <v>54</v>
      </c>
      <c r="G43" s="32" t="s">
        <v>52</v>
      </c>
      <c r="H43" s="32" t="s">
        <v>75</v>
      </c>
      <c r="I43" s="32" t="s">
        <v>52</v>
      </c>
      <c r="J43" s="34">
        <v>30.833300000000001</v>
      </c>
      <c r="K43" s="34">
        <v>12.166700000000001</v>
      </c>
      <c r="L43" s="34">
        <v>12</v>
      </c>
      <c r="M43" s="34">
        <v>4.1666999999999996</v>
      </c>
      <c r="N43" s="34">
        <v>7.1666999999999996</v>
      </c>
      <c r="O43" s="34">
        <v>6.8333000000000004</v>
      </c>
      <c r="P43" s="34">
        <v>3</v>
      </c>
      <c r="Q43" s="34">
        <v>76.166700000000006</v>
      </c>
      <c r="R43" s="33">
        <v>250000</v>
      </c>
      <c r="S43" s="32" t="s">
        <v>53</v>
      </c>
      <c r="T43" s="53" t="s">
        <v>62</v>
      </c>
      <c r="U43" s="36" t="s">
        <v>52</v>
      </c>
      <c r="V43" s="64">
        <v>0.45</v>
      </c>
      <c r="W43" s="36" t="s">
        <v>79</v>
      </c>
      <c r="X43" s="59">
        <v>44104</v>
      </c>
      <c r="Y43" s="37">
        <v>44104</v>
      </c>
      <c r="Z43" s="50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0" s="17" customFormat="1" ht="12.75" customHeight="1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35.200000000000003</v>
      </c>
      <c r="K44" s="20">
        <v>12.4</v>
      </c>
      <c r="L44" s="20">
        <v>12.2</v>
      </c>
      <c r="M44" s="20">
        <v>4.8</v>
      </c>
      <c r="N44" s="20">
        <v>8.1999999999999993</v>
      </c>
      <c r="O44" s="20">
        <v>8.1999999999999993</v>
      </c>
      <c r="P44" s="20">
        <v>4</v>
      </c>
      <c r="Q44" s="20">
        <v>85</v>
      </c>
      <c r="R44" s="19">
        <v>200000</v>
      </c>
      <c r="S44" s="18" t="s">
        <v>53</v>
      </c>
      <c r="T44" s="52" t="s">
        <v>52</v>
      </c>
      <c r="U44" s="22" t="s">
        <v>52</v>
      </c>
      <c r="V44" s="44">
        <v>0.68</v>
      </c>
      <c r="W44" s="22" t="s">
        <v>79</v>
      </c>
      <c r="X44" s="58">
        <v>44104</v>
      </c>
      <c r="Y44" s="23">
        <v>44104</v>
      </c>
      <c r="Z44" s="50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:90" s="17" customFormat="1" ht="12.75" customHeight="1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34.200000000000003</v>
      </c>
      <c r="K45" s="20">
        <v>11</v>
      </c>
      <c r="L45" s="20">
        <v>12.2</v>
      </c>
      <c r="M45" s="20">
        <v>3.2</v>
      </c>
      <c r="N45" s="20">
        <v>5</v>
      </c>
      <c r="O45" s="20">
        <v>4.4000000000000004</v>
      </c>
      <c r="P45" s="20">
        <v>2.4</v>
      </c>
      <c r="Q45" s="20">
        <v>72.400000000000006</v>
      </c>
      <c r="R45" s="19">
        <v>120000</v>
      </c>
      <c r="S45" s="18" t="s">
        <v>53</v>
      </c>
      <c r="T45" s="52" t="s">
        <v>52</v>
      </c>
      <c r="U45" s="22" t="s">
        <v>52</v>
      </c>
      <c r="V45" s="44">
        <v>0.63</v>
      </c>
      <c r="W45" s="22" t="s">
        <v>71</v>
      </c>
      <c r="X45" s="58">
        <v>44104</v>
      </c>
      <c r="Y45" s="23">
        <v>44104</v>
      </c>
      <c r="Z45" s="50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:90" s="17" customFormat="1" ht="12.75" customHeight="1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32.200000000000003</v>
      </c>
      <c r="K46" s="20">
        <v>13</v>
      </c>
      <c r="L46" s="20">
        <v>12</v>
      </c>
      <c r="M46" s="20">
        <v>4.4000000000000004</v>
      </c>
      <c r="N46" s="20">
        <v>7</v>
      </c>
      <c r="O46" s="20">
        <v>8.1999999999999993</v>
      </c>
      <c r="P46" s="20">
        <v>4</v>
      </c>
      <c r="Q46" s="20">
        <v>80.8</v>
      </c>
      <c r="R46" s="19">
        <v>140000</v>
      </c>
      <c r="S46" s="18" t="s">
        <v>53</v>
      </c>
      <c r="T46" s="52" t="s">
        <v>62</v>
      </c>
      <c r="U46" s="22" t="s">
        <v>62</v>
      </c>
      <c r="V46" s="44">
        <v>0.3</v>
      </c>
      <c r="W46" s="22" t="s">
        <v>128</v>
      </c>
      <c r="X46" s="58">
        <v>44012</v>
      </c>
      <c r="Y46" s="23">
        <v>44012</v>
      </c>
      <c r="Z46" s="50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:90" s="17" customFormat="1" ht="12.75" customHeight="1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33.6</v>
      </c>
      <c r="K47" s="20">
        <v>11.8</v>
      </c>
      <c r="L47" s="20">
        <v>11.6</v>
      </c>
      <c r="M47" s="20">
        <v>4</v>
      </c>
      <c r="N47" s="20">
        <v>6.8</v>
      </c>
      <c r="O47" s="20">
        <v>6.2</v>
      </c>
      <c r="P47" s="20">
        <v>3</v>
      </c>
      <c r="Q47" s="20">
        <v>77</v>
      </c>
      <c r="R47" s="19">
        <v>100000</v>
      </c>
      <c r="S47" s="18" t="s">
        <v>53</v>
      </c>
      <c r="T47" s="52" t="s">
        <v>52</v>
      </c>
      <c r="U47" s="22" t="s">
        <v>62</v>
      </c>
      <c r="V47" s="44">
        <v>0.26</v>
      </c>
      <c r="W47" s="22" t="s">
        <v>128</v>
      </c>
      <c r="X47" s="58">
        <v>44104</v>
      </c>
      <c r="Y47" s="23">
        <v>44104</v>
      </c>
      <c r="Z47" s="50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:90" s="17" customFormat="1" ht="12.75" customHeight="1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13.2</v>
      </c>
      <c r="L48" s="20">
        <v>7.8</v>
      </c>
      <c r="M48" s="20">
        <v>4</v>
      </c>
      <c r="N48" s="20">
        <v>6</v>
      </c>
      <c r="O48" s="20">
        <v>6.4</v>
      </c>
      <c r="P48" s="20">
        <v>4</v>
      </c>
      <c r="Q48" s="20">
        <v>61.4</v>
      </c>
      <c r="R48" s="19"/>
      <c r="S48" s="18" t="s">
        <v>53</v>
      </c>
      <c r="T48" s="52" t="s">
        <v>62</v>
      </c>
      <c r="U48" s="22"/>
      <c r="V48" s="44">
        <v>0.28000000000000003</v>
      </c>
      <c r="W48" s="22"/>
      <c r="X48" s="58">
        <v>44196</v>
      </c>
      <c r="Y48" s="23"/>
      <c r="Z48" s="50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:90" s="17" customFormat="1" ht="12.75" customHeight="1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34.4</v>
      </c>
      <c r="K49" s="20">
        <v>13.2</v>
      </c>
      <c r="L49" s="20">
        <v>12.6</v>
      </c>
      <c r="M49" s="20">
        <v>5</v>
      </c>
      <c r="N49" s="20">
        <v>8.1999999999999993</v>
      </c>
      <c r="O49" s="20">
        <v>8.6</v>
      </c>
      <c r="P49" s="20">
        <v>4</v>
      </c>
      <c r="Q49" s="20">
        <v>86</v>
      </c>
      <c r="R49" s="19">
        <v>140000</v>
      </c>
      <c r="S49" s="18" t="s">
        <v>53</v>
      </c>
      <c r="T49" s="52" t="s">
        <v>62</v>
      </c>
      <c r="U49" s="22" t="s">
        <v>52</v>
      </c>
      <c r="V49" s="44">
        <v>0.45</v>
      </c>
      <c r="W49" s="22" t="s">
        <v>79</v>
      </c>
      <c r="X49" s="58">
        <v>44043</v>
      </c>
      <c r="Y49" s="23">
        <v>44043</v>
      </c>
      <c r="Z49" s="50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:90" s="17" customFormat="1" ht="12.75" customHeight="1" x14ac:dyDescent="0.25">
      <c r="A50" s="32" t="s">
        <v>173</v>
      </c>
      <c r="B50" s="32" t="s">
        <v>175</v>
      </c>
      <c r="C50" s="32" t="s">
        <v>174</v>
      </c>
      <c r="D50" s="33">
        <v>363300</v>
      </c>
      <c r="E50" s="33">
        <v>290000</v>
      </c>
      <c r="F50" s="32" t="s">
        <v>60</v>
      </c>
      <c r="G50" s="32" t="s">
        <v>55</v>
      </c>
      <c r="H50" s="32" t="s">
        <v>66</v>
      </c>
      <c r="I50" s="32" t="s">
        <v>52</v>
      </c>
      <c r="J50" s="34">
        <v>30.2</v>
      </c>
      <c r="K50" s="34">
        <v>11.6</v>
      </c>
      <c r="L50" s="34">
        <v>11.6</v>
      </c>
      <c r="M50" s="34">
        <v>4</v>
      </c>
      <c r="N50" s="34">
        <v>5.8</v>
      </c>
      <c r="O50" s="34">
        <v>5.8</v>
      </c>
      <c r="P50" s="34">
        <v>3</v>
      </c>
      <c r="Q50" s="34">
        <v>72</v>
      </c>
      <c r="R50" s="33">
        <v>100000</v>
      </c>
      <c r="S50" s="32" t="s">
        <v>53</v>
      </c>
      <c r="T50" s="53" t="s">
        <v>52</v>
      </c>
      <c r="U50" s="36" t="s">
        <v>52</v>
      </c>
      <c r="V50" s="64">
        <v>0.8</v>
      </c>
      <c r="W50" s="36" t="s">
        <v>176</v>
      </c>
      <c r="X50" s="59">
        <v>44073</v>
      </c>
      <c r="Y50" s="37">
        <v>44074</v>
      </c>
      <c r="Z50" s="50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:90" s="17" customFormat="1" ht="12.75" customHeight="1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34">
        <v>28.5</v>
      </c>
      <c r="K51" s="34">
        <v>13.5</v>
      </c>
      <c r="L51" s="34">
        <v>10.833299999999999</v>
      </c>
      <c r="M51" s="34">
        <v>2.5</v>
      </c>
      <c r="N51" s="34">
        <v>6</v>
      </c>
      <c r="O51" s="34">
        <v>6.1666999999999996</v>
      </c>
      <c r="P51" s="34">
        <v>4</v>
      </c>
      <c r="Q51" s="34">
        <v>71.5</v>
      </c>
      <c r="R51" s="33">
        <v>150000</v>
      </c>
      <c r="S51" s="32" t="s">
        <v>53</v>
      </c>
      <c r="T51" s="11" t="s">
        <v>62</v>
      </c>
      <c r="U51" s="36" t="s">
        <v>52</v>
      </c>
      <c r="V51" s="66">
        <v>0.38</v>
      </c>
      <c r="W51" s="36" t="s">
        <v>79</v>
      </c>
      <c r="X51" s="61">
        <v>44104</v>
      </c>
      <c r="Y51" s="61">
        <v>44104</v>
      </c>
      <c r="Z51" s="50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:90" s="17" customFormat="1" ht="12.75" customHeight="1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33.166699999999999</v>
      </c>
      <c r="K52" s="20">
        <v>13.166700000000001</v>
      </c>
      <c r="L52" s="20">
        <v>12.666700000000001</v>
      </c>
      <c r="M52" s="20">
        <v>4.5</v>
      </c>
      <c r="N52" s="20">
        <v>6.8333000000000004</v>
      </c>
      <c r="O52" s="20">
        <v>8.1667000000000005</v>
      </c>
      <c r="P52" s="20">
        <v>4</v>
      </c>
      <c r="Q52" s="20">
        <v>82.5</v>
      </c>
      <c r="R52" s="19">
        <v>150000</v>
      </c>
      <c r="S52" s="18" t="s">
        <v>53</v>
      </c>
      <c r="T52" s="52" t="s">
        <v>62</v>
      </c>
      <c r="U52" s="22" t="s">
        <v>62</v>
      </c>
      <c r="V52" s="44">
        <v>0.23</v>
      </c>
      <c r="W52" s="22" t="s">
        <v>128</v>
      </c>
      <c r="X52" s="58">
        <v>44012</v>
      </c>
      <c r="Y52" s="58">
        <v>44012</v>
      </c>
      <c r="Z52" s="50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:90" x14ac:dyDescent="0.25">
      <c r="A53" s="17"/>
      <c r="B53" s="17"/>
      <c r="C53" s="17"/>
      <c r="D53" s="29">
        <f>SUM(D16:D52)</f>
        <v>34209614</v>
      </c>
      <c r="E53" s="29">
        <f>SUM(E16:E52)</f>
        <v>11548500</v>
      </c>
      <c r="F53" s="30"/>
      <c r="G53" s="38"/>
      <c r="H53" s="38"/>
      <c r="I53" s="17"/>
      <c r="J53" s="17"/>
      <c r="K53" s="17"/>
      <c r="L53" s="17"/>
      <c r="M53" s="17"/>
      <c r="N53" s="17"/>
      <c r="O53" s="17"/>
      <c r="P53" s="17"/>
      <c r="Q53" s="17"/>
      <c r="R53" s="31">
        <f>SUM(R16:R52)</f>
        <v>6000000</v>
      </c>
      <c r="S53" s="17"/>
      <c r="T53" s="28"/>
      <c r="U53" s="17"/>
      <c r="V53" s="67"/>
      <c r="W53" s="17"/>
      <c r="X53" s="62"/>
      <c r="Y53" s="17"/>
    </row>
    <row r="54" spans="1:90" x14ac:dyDescent="0.25">
      <c r="A54" s="17"/>
      <c r="B54" s="17"/>
      <c r="C54" s="17"/>
      <c r="D54" s="28"/>
      <c r="E54" s="29"/>
      <c r="F54" s="30"/>
      <c r="G54" s="30"/>
      <c r="H54" s="30"/>
      <c r="I54" s="17"/>
      <c r="J54" s="17"/>
      <c r="K54" s="17"/>
      <c r="L54" s="17"/>
      <c r="M54" s="17"/>
      <c r="N54" s="17"/>
      <c r="O54" s="17"/>
      <c r="P54" s="17"/>
      <c r="Q54" s="17" t="s">
        <v>17</v>
      </c>
      <c r="R54" s="31">
        <f>6000000-R53</f>
        <v>0</v>
      </c>
      <c r="S54" s="17"/>
      <c r="T54" s="28"/>
      <c r="U54" s="17"/>
      <c r="V54" s="67"/>
      <c r="W54" s="17"/>
      <c r="X54" s="62"/>
      <c r="Y54" s="17"/>
    </row>
  </sheetData>
  <sortState ref="A13:BT16">
    <sortCondition ref="A13"/>
  </sortState>
  <mergeCells count="25"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52" xr:uid="{00000000-0002-0000-0000-000000000000}">
      <formula1>40</formula1>
    </dataValidation>
    <dataValidation type="decimal" operator="lessThanOrEqual" allowBlank="1" showInputMessage="1" showErrorMessage="1" error="max. 15" sqref="K16:L52" xr:uid="{00000000-0002-0000-0000-000001000000}">
      <formula1>15</formula1>
    </dataValidation>
    <dataValidation type="decimal" operator="lessThanOrEqual" allowBlank="1" showInputMessage="1" showErrorMessage="1" error="max. 5" sqref="P16:P52 M16:M52" xr:uid="{00000000-0002-0000-0000-000002000000}">
      <formula1>5</formula1>
    </dataValidation>
    <dataValidation type="decimal" operator="lessThanOrEqual" allowBlank="1" showInputMessage="1" showErrorMessage="1" error="max. 10" sqref="N16:O52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82D7-0097-4FC0-B9E5-2FD0A3264048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78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78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20</v>
      </c>
      <c r="K20" s="20">
        <v>15</v>
      </c>
      <c r="L20" s="20">
        <v>15</v>
      </c>
      <c r="M20" s="20">
        <v>5</v>
      </c>
      <c r="N20" s="20">
        <v>4</v>
      </c>
      <c r="O20" s="20">
        <v>7</v>
      </c>
      <c r="P20" s="20">
        <v>5</v>
      </c>
      <c r="Q20" s="20">
        <f t="shared" si="0"/>
        <v>71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78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78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78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78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78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78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78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78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78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78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78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78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32</v>
      </c>
      <c r="K35" s="20">
        <v>12</v>
      </c>
      <c r="L35" s="20">
        <v>14</v>
      </c>
      <c r="M35" s="20">
        <v>2</v>
      </c>
      <c r="N35" s="20">
        <v>2</v>
      </c>
      <c r="O35" s="20">
        <v>4</v>
      </c>
      <c r="P35" s="20">
        <v>4</v>
      </c>
      <c r="Q35" s="20">
        <f>SUM(J35:P35)</f>
        <v>70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14</v>
      </c>
      <c r="L36" s="20">
        <v>10</v>
      </c>
      <c r="M36" s="20">
        <v>4</v>
      </c>
      <c r="N36" s="20">
        <v>8</v>
      </c>
      <c r="O36" s="20">
        <v>8</v>
      </c>
      <c r="P36" s="20">
        <v>5</v>
      </c>
      <c r="Q36" s="20">
        <f t="shared" ref="Q36:Q52" si="2">SUM(J36:P36)</f>
        <v>74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34</v>
      </c>
      <c r="K37" s="20">
        <v>14</v>
      </c>
      <c r="L37" s="20">
        <v>15</v>
      </c>
      <c r="M37" s="20">
        <v>4</v>
      </c>
      <c r="N37" s="20">
        <v>7</v>
      </c>
      <c r="O37" s="20">
        <v>7</v>
      </c>
      <c r="P37" s="20">
        <v>5</v>
      </c>
      <c r="Q37" s="20">
        <f t="shared" si="2"/>
        <v>86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37</v>
      </c>
      <c r="K38" s="20">
        <v>12</v>
      </c>
      <c r="L38" s="20">
        <v>14</v>
      </c>
      <c r="M38" s="20">
        <v>2</v>
      </c>
      <c r="N38" s="20">
        <v>2</v>
      </c>
      <c r="O38" s="20">
        <v>4</v>
      </c>
      <c r="P38" s="20">
        <v>4</v>
      </c>
      <c r="Q38" s="20">
        <f t="shared" si="2"/>
        <v>75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25</v>
      </c>
      <c r="K39" s="20">
        <v>14</v>
      </c>
      <c r="L39" s="20">
        <v>12</v>
      </c>
      <c r="M39" s="20">
        <v>4</v>
      </c>
      <c r="N39" s="20">
        <v>8</v>
      </c>
      <c r="O39" s="20">
        <v>5</v>
      </c>
      <c r="P39" s="20">
        <v>5</v>
      </c>
      <c r="Q39" s="20">
        <f t="shared" si="2"/>
        <v>73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14</v>
      </c>
      <c r="M40" s="20">
        <v>4</v>
      </c>
      <c r="N40" s="20">
        <v>7</v>
      </c>
      <c r="O40" s="20">
        <v>6</v>
      </c>
      <c r="P40" s="20">
        <v>4</v>
      </c>
      <c r="Q40" s="20">
        <f t="shared" si="2"/>
        <v>79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14</v>
      </c>
      <c r="M41" s="20">
        <v>2</v>
      </c>
      <c r="N41" s="20">
        <v>2</v>
      </c>
      <c r="O41" s="20">
        <v>4</v>
      </c>
      <c r="P41" s="20">
        <v>4</v>
      </c>
      <c r="Q41" s="20">
        <f t="shared" si="2"/>
        <v>70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38</v>
      </c>
      <c r="K42" s="20">
        <v>12</v>
      </c>
      <c r="L42" s="20">
        <v>14</v>
      </c>
      <c r="M42" s="20">
        <v>2</v>
      </c>
      <c r="N42" s="20">
        <v>2</v>
      </c>
      <c r="O42" s="20">
        <v>4</v>
      </c>
      <c r="P42" s="20">
        <v>4</v>
      </c>
      <c r="Q42" s="20">
        <f t="shared" si="2"/>
        <v>76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14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82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36</v>
      </c>
      <c r="K44" s="20">
        <v>13</v>
      </c>
      <c r="L44" s="20">
        <v>12</v>
      </c>
      <c r="M44" s="20">
        <v>5</v>
      </c>
      <c r="N44" s="20">
        <v>8</v>
      </c>
      <c r="O44" s="20">
        <v>8</v>
      </c>
      <c r="P44" s="20">
        <v>4</v>
      </c>
      <c r="Q44" s="20">
        <f t="shared" si="2"/>
        <v>86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38</v>
      </c>
      <c r="K45" s="20">
        <v>11</v>
      </c>
      <c r="L45" s="20">
        <v>14</v>
      </c>
      <c r="M45" s="20">
        <v>3</v>
      </c>
      <c r="N45" s="20">
        <v>4</v>
      </c>
      <c r="O45" s="20">
        <v>4</v>
      </c>
      <c r="P45" s="20">
        <v>2</v>
      </c>
      <c r="Q45" s="20">
        <f t="shared" si="2"/>
        <v>76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</v>
      </c>
      <c r="K46" s="20">
        <v>13</v>
      </c>
      <c r="L46" s="20">
        <v>13</v>
      </c>
      <c r="M46" s="20">
        <v>4</v>
      </c>
      <c r="N46" s="20">
        <v>7</v>
      </c>
      <c r="O46" s="20">
        <v>8</v>
      </c>
      <c r="P46" s="20">
        <v>4</v>
      </c>
      <c r="Q46" s="20">
        <f t="shared" si="2"/>
        <v>81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38</v>
      </c>
      <c r="K47" s="20">
        <v>12</v>
      </c>
      <c r="L47" s="20">
        <v>11</v>
      </c>
      <c r="M47" s="20">
        <v>4</v>
      </c>
      <c r="N47" s="20">
        <v>7</v>
      </c>
      <c r="O47" s="20">
        <v>6</v>
      </c>
      <c r="P47" s="20">
        <v>3</v>
      </c>
      <c r="Q47" s="20">
        <f t="shared" si="2"/>
        <v>81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11</v>
      </c>
      <c r="L48" s="20">
        <v>7</v>
      </c>
      <c r="M48" s="20">
        <v>4</v>
      </c>
      <c r="N48" s="20">
        <v>6</v>
      </c>
      <c r="O48" s="20">
        <v>7</v>
      </c>
      <c r="P48" s="20">
        <v>4</v>
      </c>
      <c r="Q48" s="20">
        <f t="shared" si="2"/>
        <v>59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35</v>
      </c>
      <c r="K49" s="20">
        <v>13</v>
      </c>
      <c r="L49" s="20">
        <v>14</v>
      </c>
      <c r="M49" s="20">
        <v>5</v>
      </c>
      <c r="N49" s="20">
        <v>8</v>
      </c>
      <c r="O49" s="20">
        <v>9</v>
      </c>
      <c r="P49" s="20">
        <v>4</v>
      </c>
      <c r="Q49" s="20">
        <f t="shared" si="2"/>
        <v>88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32</v>
      </c>
      <c r="K50" s="20">
        <v>13</v>
      </c>
      <c r="L50" s="20">
        <v>14</v>
      </c>
      <c r="M50" s="20">
        <v>4</v>
      </c>
      <c r="N50" s="20">
        <v>6</v>
      </c>
      <c r="O50" s="20">
        <v>5</v>
      </c>
      <c r="P50" s="20">
        <v>3</v>
      </c>
      <c r="Q50" s="20">
        <f t="shared" si="2"/>
        <v>77</v>
      </c>
    </row>
    <row r="51" spans="1:17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26</v>
      </c>
      <c r="K51" s="20">
        <v>14</v>
      </c>
      <c r="L51" s="20">
        <v>10</v>
      </c>
      <c r="M51" s="20">
        <v>1</v>
      </c>
      <c r="N51" s="20">
        <v>6</v>
      </c>
      <c r="O51" s="20">
        <v>5</v>
      </c>
      <c r="P51" s="20">
        <v>4</v>
      </c>
      <c r="Q51" s="20">
        <f t="shared" si="2"/>
        <v>66</v>
      </c>
    </row>
    <row r="52" spans="1:17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36</v>
      </c>
      <c r="K52" s="20">
        <v>13</v>
      </c>
      <c r="L52" s="20">
        <v>14</v>
      </c>
      <c r="M52" s="20">
        <v>4</v>
      </c>
      <c r="N52" s="20">
        <v>7</v>
      </c>
      <c r="O52" s="20">
        <v>8</v>
      </c>
      <c r="P52" s="20">
        <v>4</v>
      </c>
      <c r="Q52" s="20">
        <f t="shared" si="2"/>
        <v>86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52" xr:uid="{7D593A29-D166-414C-8220-8273FF97EB23}">
      <formula1>10</formula1>
    </dataValidation>
    <dataValidation type="decimal" operator="lessThanOrEqual" allowBlank="1" showInputMessage="1" showErrorMessage="1" error="max. 5" sqref="P16:P52 M16:M52" xr:uid="{005C7B94-969C-4B72-8E10-7175D9D9C5F3}">
      <formula1>5</formula1>
    </dataValidation>
    <dataValidation type="decimal" operator="lessThanOrEqual" allowBlank="1" showInputMessage="1" showErrorMessage="1" error="max. 15" sqref="K16:L52" xr:uid="{456BBC32-9362-4B65-8015-05A0B34A687D}">
      <formula1>15</formula1>
    </dataValidation>
    <dataValidation type="decimal" operator="lessThanOrEqual" allowBlank="1" showInputMessage="1" showErrorMessage="1" error="max. 40" sqref="J16:J52" xr:uid="{59AA20E1-34EC-4FAC-9015-010296386F8E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B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8" t="s">
        <v>47</v>
      </c>
      <c r="D2" s="14" t="s">
        <v>22</v>
      </c>
    </row>
    <row r="3" spans="1:80" ht="15" x14ac:dyDescent="0.25">
      <c r="A3" s="4" t="s">
        <v>33</v>
      </c>
      <c r="D3" s="13" t="s">
        <v>38</v>
      </c>
    </row>
    <row r="4" spans="1:80" ht="15" x14ac:dyDescent="0.25">
      <c r="A4" s="8" t="s">
        <v>43</v>
      </c>
      <c r="D4" s="13" t="s">
        <v>39</v>
      </c>
    </row>
    <row r="5" spans="1:80" x14ac:dyDescent="0.25">
      <c r="A5" s="8" t="s">
        <v>41</v>
      </c>
      <c r="D5" s="13" t="s">
        <v>40</v>
      </c>
    </row>
    <row r="6" spans="1:80" x14ac:dyDescent="0.25">
      <c r="A6" s="8"/>
      <c r="D6" s="13" t="s">
        <v>45</v>
      </c>
    </row>
    <row r="7" spans="1:80" ht="15" x14ac:dyDescent="0.25">
      <c r="A7" s="8" t="s">
        <v>44</v>
      </c>
    </row>
    <row r="8" spans="1:80" x14ac:dyDescent="0.25">
      <c r="A8" s="4" t="s">
        <v>21</v>
      </c>
      <c r="D8" s="15" t="s">
        <v>23</v>
      </c>
    </row>
    <row r="9" spans="1:80" ht="15" x14ac:dyDescent="0.25">
      <c r="A9" s="9" t="s">
        <v>42</v>
      </c>
      <c r="D9" s="13" t="s">
        <v>35</v>
      </c>
      <c r="F9" s="2" t="s">
        <v>36</v>
      </c>
    </row>
    <row r="10" spans="1:80" ht="27" customHeight="1" x14ac:dyDescent="0.25">
      <c r="F10" s="71" t="s">
        <v>37</v>
      </c>
      <c r="G10" s="71"/>
      <c r="H10" s="71"/>
      <c r="I10" s="71"/>
      <c r="J10" s="71"/>
    </row>
    <row r="11" spans="1:80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0" x14ac:dyDescent="0.25">
      <c r="A12" s="4"/>
    </row>
    <row r="13" spans="1:80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0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0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0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20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37</v>
      </c>
      <c r="K20" s="20">
        <v>12</v>
      </c>
      <c r="L20" s="20">
        <v>14</v>
      </c>
      <c r="M20" s="20">
        <v>5</v>
      </c>
      <c r="N20" s="20">
        <v>7</v>
      </c>
      <c r="O20" s="20">
        <v>7</v>
      </c>
      <c r="P20" s="20">
        <v>4</v>
      </c>
      <c r="Q20" s="20">
        <f t="shared" si="1"/>
        <v>86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10</v>
      </c>
      <c r="M21" s="20">
        <v>4</v>
      </c>
      <c r="N21" s="20">
        <v>7</v>
      </c>
      <c r="O21" s="20">
        <v>5</v>
      </c>
      <c r="P21" s="20">
        <v>4</v>
      </c>
      <c r="Q21" s="34">
        <f t="shared" ref="Q21:Q34" si="2">SUM(J21:P21)</f>
        <v>68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37</v>
      </c>
      <c r="K22" s="20">
        <v>13</v>
      </c>
      <c r="L22" s="20">
        <v>14</v>
      </c>
      <c r="M22" s="20">
        <v>5</v>
      </c>
      <c r="N22" s="20">
        <v>9</v>
      </c>
      <c r="O22" s="20">
        <v>8</v>
      </c>
      <c r="P22" s="20">
        <v>5</v>
      </c>
      <c r="Q22" s="34">
        <f t="shared" si="2"/>
        <v>91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36</v>
      </c>
      <c r="K23" s="20">
        <v>12</v>
      </c>
      <c r="L23" s="20">
        <v>13</v>
      </c>
      <c r="M23" s="20">
        <v>5</v>
      </c>
      <c r="N23" s="20">
        <v>7</v>
      </c>
      <c r="O23" s="20">
        <v>6</v>
      </c>
      <c r="P23" s="20">
        <v>4</v>
      </c>
      <c r="Q23" s="34">
        <f t="shared" si="2"/>
        <v>83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13</v>
      </c>
      <c r="L24" s="20">
        <v>13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37</v>
      </c>
      <c r="K25" s="20">
        <v>13</v>
      </c>
      <c r="L25" s="20">
        <v>13</v>
      </c>
      <c r="M25" s="20">
        <v>5</v>
      </c>
      <c r="N25" s="20">
        <v>7</v>
      </c>
      <c r="O25" s="20">
        <v>7</v>
      </c>
      <c r="P25" s="20">
        <v>4</v>
      </c>
      <c r="Q25" s="34">
        <f t="shared" si="2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10</v>
      </c>
      <c r="K26" s="20">
        <v>13</v>
      </c>
      <c r="L26" s="20">
        <v>5</v>
      </c>
      <c r="M26" s="20">
        <v>5</v>
      </c>
      <c r="N26" s="20">
        <v>7</v>
      </c>
      <c r="O26" s="20">
        <v>7</v>
      </c>
      <c r="P26" s="20">
        <v>4</v>
      </c>
      <c r="Q26" s="34">
        <f t="shared" si="2"/>
        <v>51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27</v>
      </c>
      <c r="K27" s="20">
        <v>12</v>
      </c>
      <c r="L27" s="20">
        <v>12</v>
      </c>
      <c r="M27" s="20">
        <v>5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12</v>
      </c>
      <c r="L28" s="20">
        <v>13</v>
      </c>
      <c r="M28" s="20">
        <v>5</v>
      </c>
      <c r="N28" s="20">
        <v>6</v>
      </c>
      <c r="O28" s="20">
        <v>8</v>
      </c>
      <c r="P28" s="20">
        <v>3</v>
      </c>
      <c r="Q28" s="34">
        <f t="shared" si="2"/>
        <v>80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38</v>
      </c>
      <c r="K29" s="20">
        <v>13</v>
      </c>
      <c r="L29" s="20">
        <v>14</v>
      </c>
      <c r="M29" s="20">
        <v>5</v>
      </c>
      <c r="N29" s="20">
        <v>8</v>
      </c>
      <c r="O29" s="20">
        <v>8</v>
      </c>
      <c r="P29" s="20">
        <v>4</v>
      </c>
      <c r="Q29" s="34">
        <f t="shared" si="2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5</v>
      </c>
      <c r="K30" s="20">
        <v>11</v>
      </c>
      <c r="L30" s="20">
        <v>5</v>
      </c>
      <c r="M30" s="20">
        <v>4</v>
      </c>
      <c r="N30" s="20">
        <v>4</v>
      </c>
      <c r="O30" s="20">
        <v>6</v>
      </c>
      <c r="P30" s="20">
        <v>3</v>
      </c>
      <c r="Q30" s="34">
        <f t="shared" si="2"/>
        <v>38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38</v>
      </c>
      <c r="K31" s="20">
        <v>12</v>
      </c>
      <c r="L31" s="20">
        <v>14</v>
      </c>
      <c r="M31" s="20">
        <v>5</v>
      </c>
      <c r="N31" s="20">
        <v>6</v>
      </c>
      <c r="O31" s="20">
        <v>6</v>
      </c>
      <c r="P31" s="20">
        <v>4</v>
      </c>
      <c r="Q31" s="34">
        <f t="shared" si="2"/>
        <v>85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5</v>
      </c>
      <c r="N32" s="20">
        <v>5</v>
      </c>
      <c r="O32" s="20">
        <v>6</v>
      </c>
      <c r="P32" s="20">
        <v>3</v>
      </c>
      <c r="Q32" s="34">
        <f t="shared" si="2"/>
        <v>71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11</v>
      </c>
      <c r="L33" s="20">
        <v>11</v>
      </c>
      <c r="M33" s="20">
        <v>5</v>
      </c>
      <c r="N33" s="20">
        <v>7</v>
      </c>
      <c r="O33" s="20">
        <v>7</v>
      </c>
      <c r="P33" s="20">
        <v>3</v>
      </c>
      <c r="Q33" s="34">
        <f t="shared" si="2"/>
        <v>74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11</v>
      </c>
      <c r="L34" s="20">
        <v>11</v>
      </c>
      <c r="M34" s="20">
        <v>5</v>
      </c>
      <c r="N34" s="20">
        <v>5</v>
      </c>
      <c r="O34" s="20">
        <v>6</v>
      </c>
      <c r="P34" s="20">
        <v>3</v>
      </c>
      <c r="Q34" s="34">
        <f t="shared" si="2"/>
        <v>71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78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52" si="3">SUM(J36:P36)</f>
        <v>0</v>
      </c>
      <c r="R36" s="2" t="s">
        <v>78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3"/>
        <v>0</v>
      </c>
      <c r="R37" s="2" t="s">
        <v>78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3"/>
        <v>0</v>
      </c>
      <c r="R38" s="2" t="s">
        <v>78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3"/>
        <v>0</v>
      </c>
      <c r="R39" s="2" t="s">
        <v>78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3"/>
        <v>0</v>
      </c>
      <c r="R40" s="2" t="s">
        <v>78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3"/>
        <v>0</v>
      </c>
      <c r="R41" s="2" t="s">
        <v>78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3"/>
        <v>0</v>
      </c>
      <c r="R42" s="2" t="s">
        <v>78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3"/>
        <v>0</v>
      </c>
      <c r="R43" s="2" t="s">
        <v>78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36</v>
      </c>
      <c r="K44" s="20">
        <v>13</v>
      </c>
      <c r="L44" s="20">
        <v>14</v>
      </c>
      <c r="M44" s="20">
        <v>5</v>
      </c>
      <c r="N44" s="20">
        <v>8</v>
      </c>
      <c r="O44" s="20">
        <v>8</v>
      </c>
      <c r="P44" s="20">
        <v>4</v>
      </c>
      <c r="Q44" s="20">
        <f t="shared" si="3"/>
        <v>88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38</v>
      </c>
      <c r="K45" s="20">
        <v>10</v>
      </c>
      <c r="L45" s="20">
        <v>14</v>
      </c>
      <c r="M45" s="20">
        <v>3</v>
      </c>
      <c r="N45" s="20">
        <v>5</v>
      </c>
      <c r="O45" s="20">
        <v>3</v>
      </c>
      <c r="P45" s="20">
        <v>2</v>
      </c>
      <c r="Q45" s="20">
        <f t="shared" si="3"/>
        <v>75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34</v>
      </c>
      <c r="K46" s="20">
        <v>13</v>
      </c>
      <c r="L46" s="20">
        <v>13</v>
      </c>
      <c r="M46" s="20">
        <v>5</v>
      </c>
      <c r="N46" s="20">
        <v>7</v>
      </c>
      <c r="O46" s="20">
        <v>9</v>
      </c>
      <c r="P46" s="20">
        <v>4</v>
      </c>
      <c r="Q46" s="20">
        <f t="shared" si="3"/>
        <v>85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32</v>
      </c>
      <c r="K47" s="20">
        <v>12</v>
      </c>
      <c r="L47" s="20">
        <v>12</v>
      </c>
      <c r="M47" s="20">
        <v>4</v>
      </c>
      <c r="N47" s="20">
        <v>7</v>
      </c>
      <c r="O47" s="20">
        <v>6</v>
      </c>
      <c r="P47" s="20">
        <v>3</v>
      </c>
      <c r="Q47" s="20">
        <f t="shared" si="3"/>
        <v>76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15</v>
      </c>
      <c r="K48" s="20">
        <v>13</v>
      </c>
      <c r="L48" s="20">
        <v>8</v>
      </c>
      <c r="M48" s="20">
        <v>5</v>
      </c>
      <c r="N48" s="20">
        <v>6</v>
      </c>
      <c r="O48" s="20">
        <v>7</v>
      </c>
      <c r="P48" s="20">
        <v>4</v>
      </c>
      <c r="Q48" s="20">
        <f t="shared" si="3"/>
        <v>58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38</v>
      </c>
      <c r="K49" s="20">
        <v>13</v>
      </c>
      <c r="L49" s="20">
        <v>14</v>
      </c>
      <c r="M49" s="20">
        <v>5</v>
      </c>
      <c r="N49" s="20">
        <v>8</v>
      </c>
      <c r="O49" s="20">
        <v>9</v>
      </c>
      <c r="P49" s="20">
        <v>4</v>
      </c>
      <c r="Q49" s="20">
        <f t="shared" si="3"/>
        <v>91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29</v>
      </c>
      <c r="K50" s="20">
        <v>12</v>
      </c>
      <c r="L50" s="20">
        <v>11</v>
      </c>
      <c r="M50" s="20">
        <v>4</v>
      </c>
      <c r="N50" s="20">
        <v>5</v>
      </c>
      <c r="O50" s="20">
        <v>6</v>
      </c>
      <c r="P50" s="20">
        <v>3</v>
      </c>
      <c r="Q50" s="20">
        <f t="shared" si="3"/>
        <v>70</v>
      </c>
    </row>
    <row r="51" spans="1:17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29</v>
      </c>
      <c r="K51" s="20">
        <v>13</v>
      </c>
      <c r="L51" s="20">
        <v>11</v>
      </c>
      <c r="M51" s="20">
        <v>2</v>
      </c>
      <c r="N51" s="20">
        <v>6</v>
      </c>
      <c r="O51" s="20">
        <v>6</v>
      </c>
      <c r="P51" s="20">
        <v>4</v>
      </c>
      <c r="Q51" s="20">
        <f t="shared" si="3"/>
        <v>71</v>
      </c>
    </row>
    <row r="52" spans="1:17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35</v>
      </c>
      <c r="K52" s="20">
        <v>13</v>
      </c>
      <c r="L52" s="20">
        <v>14</v>
      </c>
      <c r="M52" s="20">
        <v>5</v>
      </c>
      <c r="N52" s="20">
        <v>7</v>
      </c>
      <c r="O52" s="20">
        <v>9</v>
      </c>
      <c r="P52" s="20">
        <v>4</v>
      </c>
      <c r="Q52" s="20">
        <f t="shared" si="3"/>
        <v>87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2" xr:uid="{F832288A-8BA1-4B54-9847-7C4B0C24EA5A}">
      <formula1>10</formula1>
    </dataValidation>
    <dataValidation type="decimal" operator="lessThanOrEqual" allowBlank="1" showInputMessage="1" showErrorMessage="1" error="max. 5" sqref="P16:P52 M16:M52" xr:uid="{C6FB5366-42B4-4F6A-84DC-E09637C4EE43}">
      <formula1>5</formula1>
    </dataValidation>
    <dataValidation type="decimal" operator="lessThanOrEqual" allowBlank="1" showInputMessage="1" showErrorMessage="1" error="max. 15" sqref="K16:L52" xr:uid="{30D6036F-C45A-4935-BD0D-2E1B40D78181}">
      <formula1>15</formula1>
    </dataValidation>
    <dataValidation type="decimal" operator="lessThanOrEqual" allowBlank="1" showInputMessage="1" showErrorMessage="1" error="max. 40" sqref="J16:J52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20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14</v>
      </c>
      <c r="M20" s="20">
        <v>5</v>
      </c>
      <c r="N20" s="20">
        <v>8</v>
      </c>
      <c r="O20" s="20">
        <v>8</v>
      </c>
      <c r="P20" s="20">
        <v>5</v>
      </c>
      <c r="Q20" s="20">
        <f t="shared" si="0"/>
        <v>88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30</v>
      </c>
      <c r="K21" s="20">
        <v>10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66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32</v>
      </c>
      <c r="K22" s="20">
        <v>12</v>
      </c>
      <c r="L22" s="20">
        <v>12</v>
      </c>
      <c r="M22" s="20">
        <v>4</v>
      </c>
      <c r="N22" s="20">
        <v>8</v>
      </c>
      <c r="O22" s="20">
        <v>7</v>
      </c>
      <c r="P22" s="20">
        <v>5</v>
      </c>
      <c r="Q22" s="34">
        <f t="shared" si="1"/>
        <v>80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31</v>
      </c>
      <c r="K23" s="20">
        <v>12</v>
      </c>
      <c r="L23" s="20">
        <v>11</v>
      </c>
      <c r="M23" s="20">
        <v>4</v>
      </c>
      <c r="N23" s="20">
        <v>7</v>
      </c>
      <c r="O23" s="20">
        <v>8</v>
      </c>
      <c r="P23" s="20">
        <v>4</v>
      </c>
      <c r="Q23" s="34">
        <f t="shared" si="1"/>
        <v>77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12</v>
      </c>
      <c r="L24" s="20">
        <v>12</v>
      </c>
      <c r="M24" s="20">
        <v>3</v>
      </c>
      <c r="N24" s="20">
        <v>6</v>
      </c>
      <c r="O24" s="20">
        <v>9</v>
      </c>
      <c r="P24" s="20">
        <v>5</v>
      </c>
      <c r="Q24" s="34">
        <f t="shared" si="1"/>
        <v>80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31</v>
      </c>
      <c r="K25" s="20">
        <v>12</v>
      </c>
      <c r="L25" s="20">
        <v>13</v>
      </c>
      <c r="M25" s="20">
        <v>4</v>
      </c>
      <c r="N25" s="20">
        <v>6</v>
      </c>
      <c r="O25" s="20">
        <v>7</v>
      </c>
      <c r="P25" s="20">
        <v>4</v>
      </c>
      <c r="Q25" s="34">
        <f t="shared" si="1"/>
        <v>77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26</v>
      </c>
      <c r="K26" s="20">
        <v>11</v>
      </c>
      <c r="L26" s="20">
        <v>8</v>
      </c>
      <c r="M26" s="20">
        <v>3</v>
      </c>
      <c r="N26" s="20">
        <v>6</v>
      </c>
      <c r="O26" s="20">
        <v>6</v>
      </c>
      <c r="P26" s="20">
        <v>4</v>
      </c>
      <c r="Q26" s="34">
        <f t="shared" si="1"/>
        <v>64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12</v>
      </c>
      <c r="L27" s="20">
        <v>13</v>
      </c>
      <c r="M27" s="20">
        <v>4</v>
      </c>
      <c r="N27" s="20">
        <v>6</v>
      </c>
      <c r="O27" s="20">
        <v>6</v>
      </c>
      <c r="P27" s="20">
        <v>4</v>
      </c>
      <c r="Q27" s="34">
        <f t="shared" si="1"/>
        <v>80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11</v>
      </c>
      <c r="L28" s="20">
        <v>12</v>
      </c>
      <c r="M28" s="20">
        <v>4</v>
      </c>
      <c r="N28" s="20">
        <v>6</v>
      </c>
      <c r="O28" s="20">
        <v>5</v>
      </c>
      <c r="P28" s="20">
        <v>4</v>
      </c>
      <c r="Q28" s="34">
        <f t="shared" si="1"/>
        <v>75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12</v>
      </c>
      <c r="L29" s="20">
        <v>11</v>
      </c>
      <c r="M29" s="20">
        <v>4</v>
      </c>
      <c r="N29" s="20">
        <v>7</v>
      </c>
      <c r="O29" s="20">
        <v>7</v>
      </c>
      <c r="P29" s="20">
        <v>4</v>
      </c>
      <c r="Q29" s="34">
        <f t="shared" si="1"/>
        <v>77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28</v>
      </c>
      <c r="K30" s="20">
        <v>11</v>
      </c>
      <c r="L30" s="20">
        <v>9</v>
      </c>
      <c r="M30" s="20">
        <v>3</v>
      </c>
      <c r="N30" s="20">
        <v>6</v>
      </c>
      <c r="O30" s="20">
        <v>5</v>
      </c>
      <c r="P30" s="20">
        <v>4</v>
      </c>
      <c r="Q30" s="34">
        <f t="shared" si="1"/>
        <v>66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31</v>
      </c>
      <c r="K31" s="20">
        <v>12</v>
      </c>
      <c r="L31" s="20">
        <v>11</v>
      </c>
      <c r="M31" s="20">
        <v>4</v>
      </c>
      <c r="N31" s="20">
        <v>7</v>
      </c>
      <c r="O31" s="20">
        <v>7</v>
      </c>
      <c r="P31" s="20">
        <v>4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4</v>
      </c>
      <c r="N32" s="20">
        <v>6</v>
      </c>
      <c r="O32" s="20">
        <v>6</v>
      </c>
      <c r="P32" s="20">
        <v>3</v>
      </c>
      <c r="Q32" s="34">
        <f t="shared" si="1"/>
        <v>71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33</v>
      </c>
      <c r="K33" s="20">
        <v>12</v>
      </c>
      <c r="L33" s="20">
        <v>12</v>
      </c>
      <c r="M33" s="20">
        <v>4</v>
      </c>
      <c r="N33" s="20">
        <v>8</v>
      </c>
      <c r="O33" s="20">
        <v>7</v>
      </c>
      <c r="P33" s="20">
        <v>4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10</v>
      </c>
      <c r="L34" s="20">
        <v>12</v>
      </c>
      <c r="M34" s="20">
        <v>3</v>
      </c>
      <c r="N34" s="20">
        <v>7</v>
      </c>
      <c r="O34" s="20">
        <v>7</v>
      </c>
      <c r="P34" s="20">
        <v>2</v>
      </c>
      <c r="Q34" s="34">
        <f t="shared" si="1"/>
        <v>71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11</v>
      </c>
      <c r="L35" s="20">
        <v>11</v>
      </c>
      <c r="M35" s="20">
        <v>4</v>
      </c>
      <c r="N35" s="20">
        <v>7</v>
      </c>
      <c r="O35" s="20">
        <v>6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30</v>
      </c>
      <c r="K36" s="20">
        <v>12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52" si="2">SUM(J36:P36)</f>
        <v>76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12</v>
      </c>
      <c r="L37" s="20">
        <v>12</v>
      </c>
      <c r="M37" s="20">
        <v>4</v>
      </c>
      <c r="N37" s="20">
        <v>8</v>
      </c>
      <c r="O37" s="20">
        <v>8</v>
      </c>
      <c r="P37" s="20">
        <v>5</v>
      </c>
      <c r="Q37" s="20">
        <f t="shared" si="2"/>
        <v>81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30</v>
      </c>
      <c r="K38" s="20">
        <v>11</v>
      </c>
      <c r="L38" s="20">
        <v>12</v>
      </c>
      <c r="M38" s="20">
        <v>4</v>
      </c>
      <c r="N38" s="20">
        <v>6</v>
      </c>
      <c r="O38" s="20">
        <v>7</v>
      </c>
      <c r="P38" s="20">
        <v>4</v>
      </c>
      <c r="Q38" s="20">
        <f t="shared" si="2"/>
        <v>74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12</v>
      </c>
      <c r="L39" s="20">
        <v>12</v>
      </c>
      <c r="M39" s="20">
        <v>4</v>
      </c>
      <c r="N39" s="20">
        <v>7</v>
      </c>
      <c r="O39" s="20">
        <v>7</v>
      </c>
      <c r="P39" s="20">
        <v>4</v>
      </c>
      <c r="Q39" s="20">
        <f t="shared" si="2"/>
        <v>75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12</v>
      </c>
      <c r="L40" s="20">
        <v>12</v>
      </c>
      <c r="M40" s="20">
        <v>4</v>
      </c>
      <c r="N40" s="20">
        <v>7</v>
      </c>
      <c r="O40" s="20">
        <v>8</v>
      </c>
      <c r="P40" s="20">
        <v>4</v>
      </c>
      <c r="Q40" s="20">
        <f t="shared" si="2"/>
        <v>77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29</v>
      </c>
      <c r="K41" s="20">
        <v>11</v>
      </c>
      <c r="L41" s="20">
        <v>11</v>
      </c>
      <c r="M41" s="20">
        <v>4</v>
      </c>
      <c r="N41" s="20">
        <v>7</v>
      </c>
      <c r="O41" s="20">
        <v>7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30</v>
      </c>
      <c r="K42" s="20">
        <v>11</v>
      </c>
      <c r="L42" s="20">
        <v>11</v>
      </c>
      <c r="M42" s="20">
        <v>4</v>
      </c>
      <c r="N42" s="20">
        <v>7</v>
      </c>
      <c r="O42" s="20">
        <v>7</v>
      </c>
      <c r="P42" s="20">
        <v>4</v>
      </c>
      <c r="Q42" s="20">
        <f t="shared" si="2"/>
        <v>74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29</v>
      </c>
      <c r="K43" s="20">
        <v>12</v>
      </c>
      <c r="L43" s="20">
        <v>12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74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34</v>
      </c>
      <c r="K44" s="20">
        <v>13</v>
      </c>
      <c r="L44" s="20">
        <v>12</v>
      </c>
      <c r="M44" s="20">
        <v>4</v>
      </c>
      <c r="N44" s="20">
        <v>8</v>
      </c>
      <c r="O44" s="20">
        <v>8</v>
      </c>
      <c r="P44" s="20">
        <v>4</v>
      </c>
      <c r="Q44" s="20">
        <f t="shared" si="2"/>
        <v>83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32</v>
      </c>
      <c r="K45" s="20">
        <v>12</v>
      </c>
      <c r="L45" s="20">
        <v>11</v>
      </c>
      <c r="M45" s="20">
        <v>3</v>
      </c>
      <c r="N45" s="20">
        <v>5</v>
      </c>
      <c r="O45" s="20">
        <v>6</v>
      </c>
      <c r="P45" s="20">
        <v>4</v>
      </c>
      <c r="Q45" s="20">
        <f t="shared" si="2"/>
        <v>73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33</v>
      </c>
      <c r="K46" s="20">
        <v>12</v>
      </c>
      <c r="L46" s="20">
        <v>12</v>
      </c>
      <c r="M46" s="20">
        <v>4</v>
      </c>
      <c r="N46" s="20">
        <v>7</v>
      </c>
      <c r="O46" s="20">
        <v>8</v>
      </c>
      <c r="P46" s="20">
        <v>4</v>
      </c>
      <c r="Q46" s="20">
        <f t="shared" si="2"/>
        <v>80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33</v>
      </c>
      <c r="K47" s="20">
        <v>13</v>
      </c>
      <c r="L47" s="20">
        <v>12</v>
      </c>
      <c r="M47" s="20">
        <v>4</v>
      </c>
      <c r="N47" s="20">
        <v>6</v>
      </c>
      <c r="O47" s="20">
        <v>7</v>
      </c>
      <c r="P47" s="20">
        <v>3</v>
      </c>
      <c r="Q47" s="20">
        <f t="shared" si="2"/>
        <v>78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14</v>
      </c>
      <c r="L48" s="20">
        <v>10</v>
      </c>
      <c r="M48" s="20">
        <v>4</v>
      </c>
      <c r="N48" s="20">
        <v>6</v>
      </c>
      <c r="O48" s="20">
        <v>6</v>
      </c>
      <c r="P48" s="20">
        <v>4</v>
      </c>
      <c r="Q48" s="20">
        <f t="shared" si="2"/>
        <v>64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34</v>
      </c>
      <c r="K49" s="20">
        <v>13</v>
      </c>
      <c r="L49" s="20">
        <v>12</v>
      </c>
      <c r="M49" s="20">
        <v>5</v>
      </c>
      <c r="N49" s="20">
        <v>8</v>
      </c>
      <c r="O49" s="20">
        <v>8</v>
      </c>
      <c r="P49" s="20">
        <v>4</v>
      </c>
      <c r="Q49" s="20">
        <f t="shared" si="2"/>
        <v>84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32</v>
      </c>
      <c r="K50" s="20">
        <v>12</v>
      </c>
      <c r="L50" s="20">
        <v>13</v>
      </c>
      <c r="M50" s="20">
        <v>4</v>
      </c>
      <c r="N50" s="20">
        <v>5</v>
      </c>
      <c r="O50" s="20">
        <v>5</v>
      </c>
      <c r="P50" s="20">
        <v>3</v>
      </c>
      <c r="Q50" s="20">
        <f t="shared" si="2"/>
        <v>74</v>
      </c>
    </row>
    <row r="51" spans="1:17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28</v>
      </c>
      <c r="K51" s="20">
        <v>12</v>
      </c>
      <c r="L51" s="20">
        <v>12</v>
      </c>
      <c r="M51" s="20">
        <v>4</v>
      </c>
      <c r="N51" s="20">
        <v>6</v>
      </c>
      <c r="O51" s="20">
        <v>6</v>
      </c>
      <c r="P51" s="20">
        <v>4</v>
      </c>
      <c r="Q51" s="20">
        <f t="shared" si="2"/>
        <v>72</v>
      </c>
    </row>
    <row r="52" spans="1:17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27</v>
      </c>
      <c r="K52" s="20">
        <v>12</v>
      </c>
      <c r="L52" s="20">
        <v>11</v>
      </c>
      <c r="M52" s="20">
        <v>4</v>
      </c>
      <c r="N52" s="20">
        <v>6</v>
      </c>
      <c r="O52" s="20">
        <v>7</v>
      </c>
      <c r="P52" s="20">
        <v>4</v>
      </c>
      <c r="Q52" s="20">
        <f t="shared" si="2"/>
        <v>71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2" xr:uid="{DA9525A4-D316-4AC4-8CB4-49968BA7DF9E}">
      <formula1>40</formula1>
    </dataValidation>
    <dataValidation type="decimal" operator="lessThanOrEqual" allowBlank="1" showInputMessage="1" showErrorMessage="1" error="max. 15" sqref="K16:L52" xr:uid="{A44E048F-9870-46F3-8B5C-526742D66E97}">
      <formula1>15</formula1>
    </dataValidation>
    <dataValidation type="decimal" operator="lessThanOrEqual" allowBlank="1" showInputMessage="1" showErrorMessage="1" error="max. 5" sqref="P16:P52 M16:M52" xr:uid="{E87906E3-6081-4866-B3E5-4C5EA4B750C0}">
      <formula1>5</formula1>
    </dataValidation>
    <dataValidation type="decimal" operator="lessThanOrEqual" allowBlank="1" showInputMessage="1" showErrorMessage="1" error="max. 10" sqref="N16:O52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12</v>
      </c>
      <c r="L20" s="20">
        <v>14</v>
      </c>
      <c r="M20" s="20">
        <v>5</v>
      </c>
      <c r="N20" s="20">
        <v>7</v>
      </c>
      <c r="O20" s="20">
        <v>8</v>
      </c>
      <c r="P20" s="20">
        <v>4</v>
      </c>
      <c r="Q20" s="20">
        <f t="shared" si="0"/>
        <v>85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6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62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5</v>
      </c>
      <c r="Q22" s="34">
        <f t="shared" si="1"/>
        <v>85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30</v>
      </c>
      <c r="K23" s="20">
        <v>13</v>
      </c>
      <c r="L23" s="20">
        <v>12</v>
      </c>
      <c r="M23" s="20">
        <v>4</v>
      </c>
      <c r="N23" s="20">
        <v>7</v>
      </c>
      <c r="O23" s="20">
        <v>5</v>
      </c>
      <c r="P23" s="20">
        <v>3</v>
      </c>
      <c r="Q23" s="34">
        <f t="shared" si="1"/>
        <v>74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30</v>
      </c>
      <c r="K24" s="20">
        <v>14</v>
      </c>
      <c r="L24" s="20">
        <v>12</v>
      </c>
      <c r="M24" s="20">
        <v>5</v>
      </c>
      <c r="N24" s="20">
        <v>8</v>
      </c>
      <c r="O24" s="20">
        <v>7</v>
      </c>
      <c r="P24" s="20">
        <v>5</v>
      </c>
      <c r="Q24" s="34">
        <f t="shared" si="1"/>
        <v>81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13</v>
      </c>
      <c r="L25" s="20">
        <v>13</v>
      </c>
      <c r="M25" s="20">
        <v>4</v>
      </c>
      <c r="N25" s="20">
        <v>6</v>
      </c>
      <c r="O25" s="20">
        <v>8</v>
      </c>
      <c r="P25" s="20">
        <v>4</v>
      </c>
      <c r="Q25" s="34">
        <f t="shared" si="1"/>
        <v>83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13</v>
      </c>
      <c r="L26" s="20">
        <v>6</v>
      </c>
      <c r="M26" s="20">
        <v>4</v>
      </c>
      <c r="N26" s="20">
        <v>7</v>
      </c>
      <c r="O26" s="20">
        <v>5</v>
      </c>
      <c r="P26" s="20">
        <v>4</v>
      </c>
      <c r="Q26" s="34">
        <f t="shared" si="1"/>
        <v>59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4</v>
      </c>
      <c r="N27" s="20">
        <v>7</v>
      </c>
      <c r="O27" s="20">
        <v>6</v>
      </c>
      <c r="P27" s="20">
        <v>3</v>
      </c>
      <c r="Q27" s="34">
        <f t="shared" si="1"/>
        <v>70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28</v>
      </c>
      <c r="K28" s="20">
        <v>12</v>
      </c>
      <c r="L28" s="20">
        <v>11</v>
      </c>
      <c r="M28" s="20">
        <v>4</v>
      </c>
      <c r="N28" s="20">
        <v>7</v>
      </c>
      <c r="O28" s="20">
        <v>6</v>
      </c>
      <c r="P28" s="20">
        <v>3</v>
      </c>
      <c r="Q28" s="34">
        <f t="shared" si="1"/>
        <v>71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13</v>
      </c>
      <c r="L29" s="20">
        <v>12</v>
      </c>
      <c r="M29" s="20">
        <v>4</v>
      </c>
      <c r="N29" s="20">
        <v>8</v>
      </c>
      <c r="O29" s="20">
        <v>7</v>
      </c>
      <c r="P29" s="20">
        <v>4</v>
      </c>
      <c r="Q29" s="34">
        <f t="shared" si="1"/>
        <v>80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20</v>
      </c>
      <c r="K30" s="20">
        <v>13</v>
      </c>
      <c r="L30" s="20">
        <v>9</v>
      </c>
      <c r="M30" s="20">
        <v>4</v>
      </c>
      <c r="N30" s="20">
        <v>5</v>
      </c>
      <c r="O30" s="20">
        <v>5</v>
      </c>
      <c r="P30" s="20">
        <v>3</v>
      </c>
      <c r="Q30" s="34">
        <f t="shared" si="1"/>
        <v>59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32</v>
      </c>
      <c r="K31" s="20">
        <v>13</v>
      </c>
      <c r="L31" s="20">
        <v>12</v>
      </c>
      <c r="M31" s="20">
        <v>4</v>
      </c>
      <c r="N31" s="20">
        <v>7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12</v>
      </c>
      <c r="L32" s="20">
        <v>12</v>
      </c>
      <c r="M32" s="20">
        <v>5</v>
      </c>
      <c r="N32" s="20">
        <v>7</v>
      </c>
      <c r="O32" s="20">
        <v>7</v>
      </c>
      <c r="P32" s="20">
        <v>3</v>
      </c>
      <c r="Q32" s="34">
        <f t="shared" si="1"/>
        <v>76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12</v>
      </c>
      <c r="L33" s="20">
        <v>12</v>
      </c>
      <c r="M33" s="20">
        <v>5</v>
      </c>
      <c r="N33" s="20">
        <v>8</v>
      </c>
      <c r="O33" s="20">
        <v>7</v>
      </c>
      <c r="P33" s="20">
        <v>3</v>
      </c>
      <c r="Q33" s="34">
        <f t="shared" si="1"/>
        <v>77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28</v>
      </c>
      <c r="K34" s="20">
        <v>12</v>
      </c>
      <c r="L34" s="20">
        <v>11</v>
      </c>
      <c r="M34" s="20">
        <v>5</v>
      </c>
      <c r="N34" s="20">
        <v>5</v>
      </c>
      <c r="O34" s="20">
        <v>7</v>
      </c>
      <c r="P34" s="20">
        <v>2</v>
      </c>
      <c r="Q34" s="34">
        <f t="shared" si="1"/>
        <v>70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11</v>
      </c>
      <c r="M35" s="20">
        <v>3</v>
      </c>
      <c r="N35" s="20">
        <v>7</v>
      </c>
      <c r="O35" s="20">
        <v>4</v>
      </c>
      <c r="P35" s="20">
        <v>4</v>
      </c>
      <c r="Q35" s="20">
        <f>SUM(J35:P35)</f>
        <v>72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26</v>
      </c>
      <c r="K36" s="20">
        <v>14</v>
      </c>
      <c r="L36" s="20">
        <v>7</v>
      </c>
      <c r="M36" s="20">
        <v>4</v>
      </c>
      <c r="N36" s="20">
        <v>8</v>
      </c>
      <c r="O36" s="20">
        <v>7</v>
      </c>
      <c r="P36" s="20">
        <v>5</v>
      </c>
      <c r="Q36" s="20">
        <f t="shared" ref="Q36:Q52" si="2">SUM(J36:P36)</f>
        <v>71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33</v>
      </c>
      <c r="K37" s="20">
        <v>14</v>
      </c>
      <c r="L37" s="20">
        <v>12</v>
      </c>
      <c r="M37" s="20">
        <v>5</v>
      </c>
      <c r="N37" s="20">
        <v>8</v>
      </c>
      <c r="O37" s="20">
        <v>8</v>
      </c>
      <c r="P37" s="20">
        <v>5</v>
      </c>
      <c r="Q37" s="20">
        <f t="shared" si="2"/>
        <v>85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13</v>
      </c>
      <c r="L38" s="20">
        <v>10</v>
      </c>
      <c r="M38" s="20">
        <v>3</v>
      </c>
      <c r="N38" s="20">
        <v>7</v>
      </c>
      <c r="O38" s="20">
        <v>4</v>
      </c>
      <c r="P38" s="20">
        <v>4</v>
      </c>
      <c r="Q38" s="20">
        <f t="shared" si="2"/>
        <v>76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14</v>
      </c>
      <c r="L39" s="20">
        <v>8</v>
      </c>
      <c r="M39" s="20">
        <v>4</v>
      </c>
      <c r="N39" s="20">
        <v>7</v>
      </c>
      <c r="O39" s="20">
        <v>5</v>
      </c>
      <c r="P39" s="20">
        <v>5</v>
      </c>
      <c r="Q39" s="20">
        <f t="shared" si="2"/>
        <v>71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13</v>
      </c>
      <c r="L40" s="20">
        <v>9</v>
      </c>
      <c r="M40" s="20">
        <v>4</v>
      </c>
      <c r="N40" s="20">
        <v>7</v>
      </c>
      <c r="O40" s="20">
        <v>7</v>
      </c>
      <c r="P40" s="20">
        <v>4</v>
      </c>
      <c r="Q40" s="20">
        <f t="shared" si="2"/>
        <v>73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13</v>
      </c>
      <c r="L41" s="20">
        <v>11</v>
      </c>
      <c r="M41" s="20">
        <v>3</v>
      </c>
      <c r="N41" s="20">
        <v>7</v>
      </c>
      <c r="O41" s="20">
        <v>4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13</v>
      </c>
      <c r="L42" s="20">
        <v>12</v>
      </c>
      <c r="M42" s="20">
        <v>3</v>
      </c>
      <c r="N42" s="20">
        <v>7</v>
      </c>
      <c r="O42" s="20">
        <v>4</v>
      </c>
      <c r="P42" s="20">
        <v>4</v>
      </c>
      <c r="Q42" s="20">
        <f t="shared" si="2"/>
        <v>78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28</v>
      </c>
      <c r="K43" s="20">
        <v>13</v>
      </c>
      <c r="L43" s="20">
        <v>10</v>
      </c>
      <c r="M43" s="20">
        <v>4</v>
      </c>
      <c r="N43" s="20">
        <v>8</v>
      </c>
      <c r="O43" s="20">
        <v>6</v>
      </c>
      <c r="P43" s="20">
        <v>3</v>
      </c>
      <c r="Q43" s="20">
        <f t="shared" si="2"/>
        <v>72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</v>
      </c>
      <c r="K44" s="20">
        <v>13</v>
      </c>
      <c r="L44" s="20">
        <v>13</v>
      </c>
      <c r="M44" s="20">
        <v>5</v>
      </c>
      <c r="N44" s="20">
        <v>8</v>
      </c>
      <c r="O44" s="20">
        <v>8</v>
      </c>
      <c r="P44" s="20">
        <v>4</v>
      </c>
      <c r="Q44" s="20">
        <f t="shared" si="2"/>
        <v>86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28</v>
      </c>
      <c r="K45" s="20">
        <v>12</v>
      </c>
      <c r="L45" s="20">
        <v>10</v>
      </c>
      <c r="M45" s="20">
        <v>4</v>
      </c>
      <c r="N45" s="20">
        <v>6</v>
      </c>
      <c r="O45" s="20">
        <v>6</v>
      </c>
      <c r="P45" s="20">
        <v>2</v>
      </c>
      <c r="Q45" s="20">
        <f t="shared" si="2"/>
        <v>68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</v>
      </c>
      <c r="K46" s="20">
        <v>12</v>
      </c>
      <c r="L46" s="20">
        <v>12</v>
      </c>
      <c r="M46" s="20">
        <v>4</v>
      </c>
      <c r="N46" s="20">
        <v>7</v>
      </c>
      <c r="O46" s="20">
        <v>7</v>
      </c>
      <c r="P46" s="20">
        <v>4</v>
      </c>
      <c r="Q46" s="20">
        <f t="shared" si="2"/>
        <v>78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30</v>
      </c>
      <c r="K47" s="20">
        <v>12</v>
      </c>
      <c r="L47" s="20">
        <v>11</v>
      </c>
      <c r="M47" s="20">
        <v>4</v>
      </c>
      <c r="N47" s="20">
        <v>8</v>
      </c>
      <c r="O47" s="20">
        <v>7</v>
      </c>
      <c r="P47" s="20">
        <v>3</v>
      </c>
      <c r="Q47" s="20">
        <f t="shared" si="2"/>
        <v>75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25</v>
      </c>
      <c r="K48" s="20">
        <v>13</v>
      </c>
      <c r="L48" s="20">
        <v>9</v>
      </c>
      <c r="M48" s="20">
        <v>3</v>
      </c>
      <c r="N48" s="20">
        <v>5</v>
      </c>
      <c r="O48" s="20">
        <v>6</v>
      </c>
      <c r="P48" s="20">
        <v>4</v>
      </c>
      <c r="Q48" s="20">
        <f t="shared" si="2"/>
        <v>65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30</v>
      </c>
      <c r="K49" s="20">
        <v>12</v>
      </c>
      <c r="L49" s="20">
        <v>11</v>
      </c>
      <c r="M49" s="20">
        <v>5</v>
      </c>
      <c r="N49" s="20">
        <v>8</v>
      </c>
      <c r="O49" s="20">
        <v>8</v>
      </c>
      <c r="P49" s="20">
        <v>4</v>
      </c>
      <c r="Q49" s="20">
        <f t="shared" si="2"/>
        <v>78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28</v>
      </c>
      <c r="K50" s="20">
        <v>11</v>
      </c>
      <c r="L50" s="20">
        <v>10</v>
      </c>
      <c r="M50" s="20">
        <v>4</v>
      </c>
      <c r="N50" s="20">
        <v>6</v>
      </c>
      <c r="O50" s="20">
        <v>6</v>
      </c>
      <c r="P50" s="20">
        <v>3</v>
      </c>
      <c r="Q50" s="20">
        <f t="shared" si="2"/>
        <v>68</v>
      </c>
    </row>
    <row r="51" spans="1:17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28</v>
      </c>
      <c r="K51" s="20">
        <v>14</v>
      </c>
      <c r="L51" s="20">
        <v>12</v>
      </c>
      <c r="M51" s="20">
        <v>4</v>
      </c>
      <c r="N51" s="20">
        <v>6</v>
      </c>
      <c r="O51" s="20">
        <v>7</v>
      </c>
      <c r="P51" s="20">
        <v>4</v>
      </c>
      <c r="Q51" s="20">
        <f t="shared" si="2"/>
        <v>75</v>
      </c>
    </row>
    <row r="52" spans="1:17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32</v>
      </c>
      <c r="K52" s="20">
        <v>13</v>
      </c>
      <c r="L52" s="20">
        <v>12</v>
      </c>
      <c r="M52" s="20">
        <v>5</v>
      </c>
      <c r="N52" s="20">
        <v>7</v>
      </c>
      <c r="O52" s="20">
        <v>9</v>
      </c>
      <c r="P52" s="20">
        <v>4</v>
      </c>
      <c r="Q52" s="20">
        <f t="shared" si="2"/>
        <v>82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2" xr:uid="{604C1884-2CF4-4668-9819-F306900628AF}">
      <formula1>40</formula1>
    </dataValidation>
    <dataValidation type="decimal" operator="lessThanOrEqual" allowBlank="1" showInputMessage="1" showErrorMessage="1" error="max. 15" sqref="K16:L52" xr:uid="{09C3713A-59A5-4BC8-9E16-6341B1F944BC}">
      <formula1>15</formula1>
    </dataValidation>
    <dataValidation type="decimal" operator="lessThanOrEqual" allowBlank="1" showInputMessage="1" showErrorMessage="1" error="max. 5" sqref="P16:P52 M16:M52" xr:uid="{E0AAC95D-06C7-4DE5-BCA6-210CDBB2588E}">
      <formula1>5</formula1>
    </dataValidation>
    <dataValidation type="decimal" operator="lessThanOrEqual" allowBlank="1" showInputMessage="1" showErrorMessage="1" error="max. 10" sqref="N16:O52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BBEC-9021-434A-A79F-14101CE75F5B}">
  <dimension ref="A1:CC53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x14ac:dyDescent="0.25">
      <c r="A2" s="8" t="s">
        <v>47</v>
      </c>
      <c r="D2" s="14" t="s">
        <v>22</v>
      </c>
    </row>
    <row r="3" spans="1:81" x14ac:dyDescent="0.25">
      <c r="A3" s="4" t="s">
        <v>33</v>
      </c>
      <c r="D3" s="13" t="s">
        <v>38</v>
      </c>
    </row>
    <row r="4" spans="1:81" x14ac:dyDescent="0.25">
      <c r="A4" s="8" t="s">
        <v>43</v>
      </c>
      <c r="D4" s="13" t="s">
        <v>39</v>
      </c>
    </row>
    <row r="5" spans="1:81" ht="12.75" x14ac:dyDescent="0.25">
      <c r="A5" s="8" t="s">
        <v>41</v>
      </c>
      <c r="D5" s="13" t="s">
        <v>40</v>
      </c>
    </row>
    <row r="6" spans="1:81" ht="12.75" x14ac:dyDescent="0.25">
      <c r="A6" s="8"/>
      <c r="D6" s="13" t="s">
        <v>45</v>
      </c>
    </row>
    <row r="7" spans="1:81" x14ac:dyDescent="0.25">
      <c r="A7" s="8" t="s">
        <v>44</v>
      </c>
    </row>
    <row r="8" spans="1:81" ht="12.75" x14ac:dyDescent="0.25">
      <c r="A8" s="4" t="s">
        <v>21</v>
      </c>
      <c r="D8" s="15" t="s">
        <v>23</v>
      </c>
    </row>
    <row r="9" spans="1:81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ht="12.75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ht="12.75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20">
        <f t="shared" ref="Q17:Q34" si="0">SUM(J17:P17)</f>
        <v>0</v>
      </c>
      <c r="R17" s="2" t="s">
        <v>77</v>
      </c>
    </row>
    <row r="18" spans="1:18" ht="12.75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20">
        <f t="shared" si="0"/>
        <v>0</v>
      </c>
      <c r="R18" s="2" t="s">
        <v>77</v>
      </c>
    </row>
    <row r="19" spans="1:18" ht="12.75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20">
        <f t="shared" si="0"/>
        <v>0</v>
      </c>
      <c r="R19" s="2" t="s">
        <v>77</v>
      </c>
    </row>
    <row r="20" spans="1:18" ht="12.75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20">
        <f t="shared" si="0"/>
        <v>0</v>
      </c>
      <c r="R20" s="2" t="s">
        <v>77</v>
      </c>
    </row>
    <row r="21" spans="1:18" ht="12.75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34">
        <f t="shared" si="0"/>
        <v>0</v>
      </c>
      <c r="R21" s="2" t="s">
        <v>77</v>
      </c>
    </row>
    <row r="22" spans="1:18" ht="12.75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34">
        <f t="shared" si="0"/>
        <v>0</v>
      </c>
      <c r="R22" s="2" t="s">
        <v>77</v>
      </c>
    </row>
    <row r="23" spans="1:18" ht="12.75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34">
        <f t="shared" si="0"/>
        <v>0</v>
      </c>
      <c r="R23" s="2" t="s">
        <v>77</v>
      </c>
    </row>
    <row r="24" spans="1:18" ht="12.75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34">
        <f t="shared" si="0"/>
        <v>0</v>
      </c>
      <c r="R24" s="2" t="s">
        <v>77</v>
      </c>
    </row>
    <row r="25" spans="1:18" ht="12.75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34">
        <f t="shared" si="0"/>
        <v>0</v>
      </c>
      <c r="R25" s="2" t="s">
        <v>77</v>
      </c>
    </row>
    <row r="26" spans="1:18" ht="12.75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34">
        <f t="shared" si="0"/>
        <v>0</v>
      </c>
      <c r="R26" s="2" t="s">
        <v>77</v>
      </c>
    </row>
    <row r="27" spans="1:18" ht="12.75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34">
        <f t="shared" si="0"/>
        <v>0</v>
      </c>
      <c r="R27" s="2" t="s">
        <v>77</v>
      </c>
    </row>
    <row r="28" spans="1:18" ht="12.75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34">
        <f t="shared" si="0"/>
        <v>0</v>
      </c>
      <c r="R28" s="2" t="s">
        <v>77</v>
      </c>
    </row>
    <row r="29" spans="1:18" ht="12.75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34">
        <f t="shared" si="0"/>
        <v>0</v>
      </c>
      <c r="R29" s="2" t="s">
        <v>77</v>
      </c>
    </row>
    <row r="30" spans="1:18" ht="12.75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34">
        <f t="shared" si="0"/>
        <v>0</v>
      </c>
      <c r="R30" s="2" t="s">
        <v>77</v>
      </c>
    </row>
    <row r="31" spans="1:18" ht="12.75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34">
        <f t="shared" si="0"/>
        <v>0</v>
      </c>
      <c r="R31" s="2" t="s">
        <v>77</v>
      </c>
    </row>
    <row r="32" spans="1:18" ht="12.75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34">
        <f t="shared" si="0"/>
        <v>0</v>
      </c>
      <c r="R32" s="2" t="s">
        <v>77</v>
      </c>
    </row>
    <row r="33" spans="1:18" ht="12.75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34">
        <f t="shared" si="0"/>
        <v>0</v>
      </c>
      <c r="R33" s="2" t="s">
        <v>77</v>
      </c>
    </row>
    <row r="34" spans="1:18" ht="12.75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34">
        <f t="shared" si="0"/>
        <v>0</v>
      </c>
      <c r="R34" s="2" t="s">
        <v>77</v>
      </c>
    </row>
    <row r="35" spans="1:18" ht="12.75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20">
        <f>SUM(J35:P35)</f>
        <v>0</v>
      </c>
      <c r="R35" s="2" t="s">
        <v>77</v>
      </c>
    </row>
    <row r="36" spans="1:18" ht="12.75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20">
        <f t="shared" ref="Q36:Q52" si="1">SUM(J36:P36)</f>
        <v>0</v>
      </c>
      <c r="R36" s="2" t="s">
        <v>77</v>
      </c>
    </row>
    <row r="37" spans="1:18" ht="12.75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20">
        <f t="shared" si="1"/>
        <v>0</v>
      </c>
      <c r="R37" s="2" t="s">
        <v>77</v>
      </c>
    </row>
    <row r="38" spans="1:18" ht="12.75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20">
        <f t="shared" si="1"/>
        <v>0</v>
      </c>
      <c r="R38" s="2" t="s">
        <v>77</v>
      </c>
    </row>
    <row r="39" spans="1:18" ht="12.75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20">
        <f t="shared" si="1"/>
        <v>0</v>
      </c>
      <c r="R39" s="2" t="s">
        <v>77</v>
      </c>
    </row>
    <row r="40" spans="1:18" ht="12.75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20">
        <f t="shared" si="1"/>
        <v>0</v>
      </c>
      <c r="R40" s="2" t="s">
        <v>77</v>
      </c>
    </row>
    <row r="41" spans="1:18" ht="12.75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20">
        <f t="shared" si="1"/>
        <v>0</v>
      </c>
      <c r="R41" s="2" t="s">
        <v>77</v>
      </c>
    </row>
    <row r="42" spans="1:18" ht="12.75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20">
        <f t="shared" si="1"/>
        <v>0</v>
      </c>
      <c r="R42" s="2" t="s">
        <v>77</v>
      </c>
    </row>
    <row r="43" spans="1:18" ht="12.75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20">
        <f t="shared" si="1"/>
        <v>0</v>
      </c>
      <c r="R43" s="2" t="s">
        <v>77</v>
      </c>
    </row>
    <row r="44" spans="1:18" ht="12.75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20">
        <f t="shared" si="1"/>
        <v>0</v>
      </c>
      <c r="R44" s="2" t="s">
        <v>77</v>
      </c>
    </row>
    <row r="45" spans="1:18" ht="12.75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20">
        <f t="shared" si="1"/>
        <v>0</v>
      </c>
      <c r="R45" s="2" t="s">
        <v>77</v>
      </c>
    </row>
    <row r="46" spans="1:18" ht="12.75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20">
        <f t="shared" si="1"/>
        <v>0</v>
      </c>
      <c r="R46" s="2" t="s">
        <v>77</v>
      </c>
    </row>
    <row r="47" spans="1:18" ht="12.75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20">
        <f t="shared" si="1"/>
        <v>0</v>
      </c>
      <c r="R47" s="2" t="s">
        <v>77</v>
      </c>
    </row>
    <row r="48" spans="1:18" ht="12.75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20">
        <f t="shared" si="1"/>
        <v>0</v>
      </c>
      <c r="R48" s="2" t="s">
        <v>77</v>
      </c>
    </row>
    <row r="49" spans="1:18" ht="12.75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20">
        <f t="shared" si="1"/>
        <v>0</v>
      </c>
      <c r="R49" s="2" t="s">
        <v>77</v>
      </c>
    </row>
    <row r="50" spans="1:18" ht="12.75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20">
        <f t="shared" si="1"/>
        <v>0</v>
      </c>
      <c r="R50" s="2" t="s">
        <v>77</v>
      </c>
    </row>
    <row r="51" spans="1:18" ht="12.75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7">
        <v>30</v>
      </c>
      <c r="K51" s="7">
        <v>13</v>
      </c>
      <c r="L51" s="7">
        <v>11</v>
      </c>
      <c r="M51" s="7">
        <v>2</v>
      </c>
      <c r="N51" s="7">
        <v>6</v>
      </c>
      <c r="O51" s="7">
        <v>7</v>
      </c>
      <c r="P51" s="7">
        <v>4</v>
      </c>
      <c r="Q51" s="20">
        <f t="shared" si="1"/>
        <v>73</v>
      </c>
    </row>
    <row r="52" spans="1:18" ht="12.75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7">
        <v>34</v>
      </c>
      <c r="K52" s="7">
        <v>14</v>
      </c>
      <c r="L52" s="7">
        <v>13</v>
      </c>
      <c r="M52" s="7">
        <v>4</v>
      </c>
      <c r="N52" s="7">
        <v>7</v>
      </c>
      <c r="O52" s="7">
        <v>8</v>
      </c>
      <c r="P52" s="7">
        <v>4</v>
      </c>
      <c r="Q52" s="20">
        <f t="shared" si="1"/>
        <v>84</v>
      </c>
    </row>
    <row r="53" spans="1:18" ht="12.75" x14ac:dyDescent="0.25"/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52" xr:uid="{5DF3521E-4612-4688-A794-2AB00FE7BADB}">
      <formula1>10</formula1>
    </dataValidation>
    <dataValidation type="decimal" operator="lessThanOrEqual" allowBlank="1" showInputMessage="1" showErrorMessage="1" error="max. 5" sqref="M16:M52 P16:P52" xr:uid="{C4E681AC-ED8C-4270-AC74-4B6D8CA8C06F}">
      <formula1>5</formula1>
    </dataValidation>
    <dataValidation type="decimal" operator="lessThanOrEqual" allowBlank="1" showInputMessage="1" showErrorMessage="1" error="max. 15" sqref="K16:L52" xr:uid="{430409D1-940E-43AB-B0B3-67FEAB53C82C}">
      <formula1>15</formula1>
    </dataValidation>
    <dataValidation type="decimal" operator="lessThanOrEqual" allowBlank="1" showInputMessage="1" showErrorMessage="1" error="max. 40" sqref="J16:J52" xr:uid="{16521421-67F2-4941-9336-2E512BB450B4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si="0"/>
        <v>87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27</v>
      </c>
      <c r="K21" s="20">
        <v>14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67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38</v>
      </c>
      <c r="K22" s="20">
        <v>15</v>
      </c>
      <c r="L22" s="20">
        <v>13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96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</v>
      </c>
      <c r="L23" s="20">
        <v>12</v>
      </c>
      <c r="M23" s="20">
        <v>4</v>
      </c>
      <c r="N23" s="20">
        <v>5</v>
      </c>
      <c r="O23" s="20">
        <v>3</v>
      </c>
      <c r="P23" s="20">
        <v>3</v>
      </c>
      <c r="Q23" s="34">
        <f t="shared" si="1"/>
        <v>71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32</v>
      </c>
      <c r="K24" s="20">
        <v>15</v>
      </c>
      <c r="L24" s="20">
        <v>12</v>
      </c>
      <c r="M24" s="20">
        <v>3</v>
      </c>
      <c r="N24" s="20">
        <v>5</v>
      </c>
      <c r="O24" s="20">
        <v>5</v>
      </c>
      <c r="P24" s="20">
        <v>5</v>
      </c>
      <c r="Q24" s="34">
        <f t="shared" si="1"/>
        <v>77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39</v>
      </c>
      <c r="K25" s="20">
        <v>14</v>
      </c>
      <c r="L25" s="20">
        <v>13</v>
      </c>
      <c r="M25" s="20">
        <v>4</v>
      </c>
      <c r="N25" s="20">
        <v>6</v>
      </c>
      <c r="O25" s="20">
        <v>6</v>
      </c>
      <c r="P25" s="20">
        <v>4</v>
      </c>
      <c r="Q25" s="34">
        <f t="shared" si="1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15</v>
      </c>
      <c r="L26" s="20">
        <v>6</v>
      </c>
      <c r="M26" s="20">
        <v>3</v>
      </c>
      <c r="N26" s="20">
        <v>7</v>
      </c>
      <c r="O26" s="20">
        <v>7</v>
      </c>
      <c r="P26" s="20">
        <v>5</v>
      </c>
      <c r="Q26" s="34">
        <f t="shared" si="1"/>
        <v>63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5</v>
      </c>
      <c r="N27" s="20">
        <v>6</v>
      </c>
      <c r="O27" s="20">
        <v>6</v>
      </c>
      <c r="P27" s="20">
        <v>4</v>
      </c>
      <c r="Q27" s="34">
        <f t="shared" si="1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29</v>
      </c>
      <c r="K28" s="20">
        <v>12</v>
      </c>
      <c r="L28" s="20">
        <v>10</v>
      </c>
      <c r="M28" s="20">
        <v>5</v>
      </c>
      <c r="N28" s="20">
        <v>7</v>
      </c>
      <c r="O28" s="20">
        <v>5</v>
      </c>
      <c r="P28" s="20">
        <v>4</v>
      </c>
      <c r="Q28" s="34">
        <f t="shared" si="1"/>
        <v>72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36</v>
      </c>
      <c r="K29" s="20">
        <v>14</v>
      </c>
      <c r="L29" s="20">
        <v>13</v>
      </c>
      <c r="M29" s="20">
        <v>5</v>
      </c>
      <c r="N29" s="20">
        <v>9</v>
      </c>
      <c r="O29" s="20">
        <v>9</v>
      </c>
      <c r="P29" s="20">
        <v>4</v>
      </c>
      <c r="Q29" s="34">
        <f t="shared" si="1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25</v>
      </c>
      <c r="K30" s="20">
        <v>12</v>
      </c>
      <c r="L30" s="20">
        <v>8</v>
      </c>
      <c r="M30" s="20">
        <v>3</v>
      </c>
      <c r="N30" s="20">
        <v>5</v>
      </c>
      <c r="O30" s="20">
        <v>6</v>
      </c>
      <c r="P30" s="20">
        <v>2</v>
      </c>
      <c r="Q30" s="34">
        <f t="shared" si="1"/>
        <v>61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12</v>
      </c>
      <c r="M31" s="20">
        <v>5</v>
      </c>
      <c r="N31" s="20">
        <v>6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34</v>
      </c>
      <c r="K32" s="20">
        <v>12</v>
      </c>
      <c r="L32" s="20">
        <v>11</v>
      </c>
      <c r="M32" s="20">
        <v>4</v>
      </c>
      <c r="N32" s="20">
        <v>4</v>
      </c>
      <c r="O32" s="20">
        <v>5</v>
      </c>
      <c r="P32" s="20">
        <v>3</v>
      </c>
      <c r="Q32" s="34">
        <f t="shared" si="1"/>
        <v>73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32</v>
      </c>
      <c r="K33" s="20">
        <v>12</v>
      </c>
      <c r="L33" s="20">
        <v>13</v>
      </c>
      <c r="M33" s="20">
        <v>5</v>
      </c>
      <c r="N33" s="20">
        <v>8</v>
      </c>
      <c r="O33" s="20">
        <v>7</v>
      </c>
      <c r="P33" s="20">
        <v>4</v>
      </c>
      <c r="Q33" s="34">
        <f t="shared" si="1"/>
        <v>81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27</v>
      </c>
      <c r="K34" s="20">
        <v>12</v>
      </c>
      <c r="L34" s="20">
        <v>10</v>
      </c>
      <c r="M34" s="20">
        <v>5</v>
      </c>
      <c r="N34" s="20">
        <v>7</v>
      </c>
      <c r="O34" s="20">
        <v>8</v>
      </c>
      <c r="P34" s="20">
        <v>3</v>
      </c>
      <c r="Q34" s="34">
        <f t="shared" si="1"/>
        <v>72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12</v>
      </c>
      <c r="M35" s="20">
        <v>4</v>
      </c>
      <c r="N35" s="20">
        <v>5</v>
      </c>
      <c r="O35" s="20">
        <v>4</v>
      </c>
      <c r="P35" s="20">
        <v>4</v>
      </c>
      <c r="Q35" s="20">
        <f>SUM(J35:P35)</f>
        <v>72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15</v>
      </c>
      <c r="L36" s="20">
        <v>8</v>
      </c>
      <c r="M36" s="20">
        <v>5</v>
      </c>
      <c r="N36" s="20">
        <v>7</v>
      </c>
      <c r="O36" s="20">
        <v>7</v>
      </c>
      <c r="P36" s="20">
        <v>5</v>
      </c>
      <c r="Q36" s="20">
        <f t="shared" ref="Q36:Q52" si="2">SUM(J36:P36)</f>
        <v>72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15</v>
      </c>
      <c r="L37" s="20">
        <v>13</v>
      </c>
      <c r="M37" s="20">
        <v>5</v>
      </c>
      <c r="N37" s="20">
        <v>7</v>
      </c>
      <c r="O37" s="20">
        <v>8</v>
      </c>
      <c r="P37" s="20">
        <v>5</v>
      </c>
      <c r="Q37" s="20">
        <f t="shared" si="2"/>
        <v>85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13</v>
      </c>
      <c r="L38" s="20">
        <v>12</v>
      </c>
      <c r="M38" s="20">
        <v>4</v>
      </c>
      <c r="N38" s="20">
        <v>5</v>
      </c>
      <c r="O38" s="20">
        <v>4</v>
      </c>
      <c r="P38" s="20">
        <v>4</v>
      </c>
      <c r="Q38" s="20">
        <f t="shared" si="2"/>
        <v>75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15</v>
      </c>
      <c r="L39" s="20">
        <v>9</v>
      </c>
      <c r="M39" s="20">
        <v>5</v>
      </c>
      <c r="N39" s="20">
        <v>7</v>
      </c>
      <c r="O39" s="20">
        <v>8</v>
      </c>
      <c r="P39" s="20">
        <v>5</v>
      </c>
      <c r="Q39" s="20">
        <f t="shared" si="2"/>
        <v>77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12</v>
      </c>
      <c r="M40" s="20">
        <v>5</v>
      </c>
      <c r="N40" s="20">
        <v>7</v>
      </c>
      <c r="O40" s="20">
        <v>7</v>
      </c>
      <c r="P40" s="20">
        <v>4</v>
      </c>
      <c r="Q40" s="20">
        <f t="shared" si="2"/>
        <v>79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34</v>
      </c>
      <c r="K41" s="20">
        <v>13</v>
      </c>
      <c r="L41" s="20">
        <v>14</v>
      </c>
      <c r="M41" s="20">
        <v>4</v>
      </c>
      <c r="N41" s="20">
        <v>5</v>
      </c>
      <c r="O41" s="20">
        <v>4</v>
      </c>
      <c r="P41" s="20">
        <v>4</v>
      </c>
      <c r="Q41" s="20">
        <f t="shared" si="2"/>
        <v>78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14</v>
      </c>
      <c r="L42" s="20">
        <v>14</v>
      </c>
      <c r="M42" s="20">
        <v>4</v>
      </c>
      <c r="N42" s="20">
        <v>5</v>
      </c>
      <c r="O42" s="20">
        <v>4</v>
      </c>
      <c r="P42" s="20">
        <v>4</v>
      </c>
      <c r="Q42" s="20">
        <f t="shared" si="2"/>
        <v>80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13</v>
      </c>
      <c r="M43" s="20">
        <v>5</v>
      </c>
      <c r="N43" s="20">
        <v>7</v>
      </c>
      <c r="O43" s="20">
        <v>6</v>
      </c>
      <c r="P43" s="20">
        <v>3</v>
      </c>
      <c r="Q43" s="20">
        <f t="shared" si="2"/>
        <v>81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78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78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78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78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78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78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78</v>
      </c>
    </row>
    <row r="51" spans="1:18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30</v>
      </c>
      <c r="K51" s="20">
        <v>15</v>
      </c>
      <c r="L51" s="20">
        <v>9</v>
      </c>
      <c r="M51" s="20">
        <v>2</v>
      </c>
      <c r="N51" s="20">
        <v>6</v>
      </c>
      <c r="O51" s="20">
        <v>6</v>
      </c>
      <c r="P51" s="20">
        <v>4</v>
      </c>
      <c r="Q51" s="20">
        <f t="shared" si="2"/>
        <v>72</v>
      </c>
    </row>
    <row r="52" spans="1:18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35</v>
      </c>
      <c r="K52" s="20">
        <v>14</v>
      </c>
      <c r="L52" s="20">
        <v>12</v>
      </c>
      <c r="M52" s="20">
        <v>5</v>
      </c>
      <c r="N52" s="20">
        <v>7</v>
      </c>
      <c r="O52" s="20">
        <v>8</v>
      </c>
      <c r="P52" s="20">
        <v>4</v>
      </c>
      <c r="Q52" s="20">
        <f t="shared" si="2"/>
        <v>85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2" xr:uid="{8E5C2F3E-07C7-46EF-BD49-609867AADB4C}">
      <formula1>40</formula1>
    </dataValidation>
    <dataValidation type="decimal" operator="lessThanOrEqual" allowBlank="1" showInputMessage="1" showErrorMessage="1" error="max. 15" sqref="K16:L52" xr:uid="{C9D1D2F7-41BA-438C-9A50-6096FC39019C}">
      <formula1>15</formula1>
    </dataValidation>
    <dataValidation type="decimal" operator="lessThanOrEqual" allowBlank="1" showInputMessage="1" showErrorMessage="1" error="max. 5" sqref="P16:P52 M16:M52" xr:uid="{1031DE9E-DD97-458B-9963-96FDD9761FE8}">
      <formula1>5</formula1>
    </dataValidation>
    <dataValidation type="decimal" operator="lessThanOrEqual" allowBlank="1" showInputMessage="1" showErrorMessage="1" error="max. 10" sqref="N16:O52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3367-84EE-4768-A5DD-61C286183CAD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19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15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ref="Q20" si="1">SUM(J20:P20)</f>
        <v>89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2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2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2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2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2"/>
        <v>47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2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2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2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2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2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2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2"/>
        <v>72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35</v>
      </c>
      <c r="K35" s="20">
        <v>12</v>
      </c>
      <c r="L35" s="20">
        <v>12</v>
      </c>
      <c r="M35" s="20">
        <v>4</v>
      </c>
      <c r="N35" s="20">
        <v>3</v>
      </c>
      <c r="O35" s="20">
        <v>3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35</v>
      </c>
      <c r="K36" s="20">
        <v>12</v>
      </c>
      <c r="L36" s="20">
        <v>12</v>
      </c>
      <c r="M36" s="20">
        <v>4</v>
      </c>
      <c r="N36" s="20">
        <v>3</v>
      </c>
      <c r="O36" s="20">
        <v>3</v>
      </c>
      <c r="P36" s="20">
        <v>4</v>
      </c>
      <c r="Q36" s="20">
        <f t="shared" ref="Q36:Q52" si="3">SUM(J36:P36)</f>
        <v>73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30</v>
      </c>
      <c r="K37" s="20">
        <v>12</v>
      </c>
      <c r="L37" s="20">
        <v>10</v>
      </c>
      <c r="M37" s="20">
        <v>5</v>
      </c>
      <c r="N37" s="20">
        <v>7</v>
      </c>
      <c r="O37" s="20">
        <v>7</v>
      </c>
      <c r="P37" s="20">
        <v>5</v>
      </c>
      <c r="Q37" s="20">
        <f t="shared" si="3"/>
        <v>76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12</v>
      </c>
      <c r="L38" s="20">
        <v>12</v>
      </c>
      <c r="M38" s="20">
        <v>4</v>
      </c>
      <c r="N38" s="20">
        <v>3</v>
      </c>
      <c r="O38" s="20">
        <v>3</v>
      </c>
      <c r="P38" s="20">
        <v>4</v>
      </c>
      <c r="Q38" s="20">
        <f t="shared" si="3"/>
        <v>73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11</v>
      </c>
      <c r="L39" s="20">
        <v>10</v>
      </c>
      <c r="M39" s="20">
        <v>4</v>
      </c>
      <c r="N39" s="20">
        <v>5</v>
      </c>
      <c r="O39" s="20">
        <v>6</v>
      </c>
      <c r="P39" s="20">
        <v>5</v>
      </c>
      <c r="Q39" s="20">
        <f t="shared" si="3"/>
        <v>70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10</v>
      </c>
      <c r="L40" s="20">
        <v>10</v>
      </c>
      <c r="M40" s="20">
        <v>4</v>
      </c>
      <c r="N40" s="20">
        <v>7</v>
      </c>
      <c r="O40" s="20">
        <v>7</v>
      </c>
      <c r="P40" s="20">
        <v>4</v>
      </c>
      <c r="Q40" s="20">
        <f t="shared" si="3"/>
        <v>72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35</v>
      </c>
      <c r="K41" s="20">
        <v>12</v>
      </c>
      <c r="L41" s="20">
        <v>12</v>
      </c>
      <c r="M41" s="20">
        <v>4</v>
      </c>
      <c r="N41" s="20">
        <v>3</v>
      </c>
      <c r="O41" s="20">
        <v>3</v>
      </c>
      <c r="P41" s="20">
        <v>4</v>
      </c>
      <c r="Q41" s="20">
        <f t="shared" si="3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</v>
      </c>
      <c r="K42" s="20">
        <v>12</v>
      </c>
      <c r="L42" s="20">
        <v>11</v>
      </c>
      <c r="M42" s="20">
        <v>4</v>
      </c>
      <c r="N42" s="20">
        <v>3</v>
      </c>
      <c r="O42" s="20">
        <v>3</v>
      </c>
      <c r="P42" s="20">
        <v>4</v>
      </c>
      <c r="Q42" s="20">
        <f t="shared" si="3"/>
        <v>70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10</v>
      </c>
      <c r="L43" s="20">
        <v>11</v>
      </c>
      <c r="M43" s="20">
        <v>4</v>
      </c>
      <c r="N43" s="20">
        <v>6</v>
      </c>
      <c r="O43" s="20">
        <v>7</v>
      </c>
      <c r="P43" s="20">
        <v>3</v>
      </c>
      <c r="Q43" s="20">
        <f t="shared" si="3"/>
        <v>71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</v>
      </c>
      <c r="K44" s="20">
        <v>10</v>
      </c>
      <c r="L44" s="20">
        <v>10</v>
      </c>
      <c r="M44" s="20">
        <v>5</v>
      </c>
      <c r="N44" s="20">
        <v>9</v>
      </c>
      <c r="O44" s="20">
        <v>9</v>
      </c>
      <c r="P44" s="20">
        <v>4</v>
      </c>
      <c r="Q44" s="20">
        <f t="shared" si="3"/>
        <v>82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35</v>
      </c>
      <c r="K45" s="20">
        <v>10</v>
      </c>
      <c r="L45" s="20">
        <v>12</v>
      </c>
      <c r="M45" s="20">
        <v>3</v>
      </c>
      <c r="N45" s="20">
        <v>5</v>
      </c>
      <c r="O45" s="20">
        <v>3</v>
      </c>
      <c r="P45" s="20">
        <v>2</v>
      </c>
      <c r="Q45" s="20">
        <f t="shared" si="3"/>
        <v>70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30</v>
      </c>
      <c r="K46" s="20">
        <v>15</v>
      </c>
      <c r="L46" s="20">
        <v>10</v>
      </c>
      <c r="M46" s="20">
        <v>5</v>
      </c>
      <c r="N46" s="20">
        <v>7</v>
      </c>
      <c r="O46" s="20">
        <v>9</v>
      </c>
      <c r="P46" s="20">
        <v>4</v>
      </c>
      <c r="Q46" s="20">
        <f t="shared" si="3"/>
        <v>80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35</v>
      </c>
      <c r="K47" s="20">
        <v>10</v>
      </c>
      <c r="L47" s="20">
        <v>12</v>
      </c>
      <c r="M47" s="20">
        <v>4</v>
      </c>
      <c r="N47" s="20">
        <v>6</v>
      </c>
      <c r="O47" s="20">
        <v>5</v>
      </c>
      <c r="P47" s="20">
        <v>3</v>
      </c>
      <c r="Q47" s="20">
        <f t="shared" si="3"/>
        <v>75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15</v>
      </c>
      <c r="L48" s="20">
        <v>5</v>
      </c>
      <c r="M48" s="20">
        <v>4</v>
      </c>
      <c r="N48" s="20">
        <v>7</v>
      </c>
      <c r="O48" s="20">
        <v>6</v>
      </c>
      <c r="P48" s="20">
        <v>4</v>
      </c>
      <c r="Q48" s="20">
        <f t="shared" si="3"/>
        <v>61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35</v>
      </c>
      <c r="K49" s="20">
        <v>15</v>
      </c>
      <c r="L49" s="20">
        <v>12</v>
      </c>
      <c r="M49" s="20">
        <v>5</v>
      </c>
      <c r="N49" s="20">
        <v>9</v>
      </c>
      <c r="O49" s="20">
        <v>9</v>
      </c>
      <c r="P49" s="20">
        <v>4</v>
      </c>
      <c r="Q49" s="20">
        <f t="shared" si="3"/>
        <v>89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30</v>
      </c>
      <c r="K50" s="20">
        <v>10</v>
      </c>
      <c r="L50" s="20">
        <v>10</v>
      </c>
      <c r="M50" s="20">
        <v>4</v>
      </c>
      <c r="N50" s="20">
        <v>7</v>
      </c>
      <c r="O50" s="20">
        <v>7</v>
      </c>
      <c r="P50" s="20">
        <v>3</v>
      </c>
      <c r="Q50" s="20">
        <f t="shared" si="3"/>
        <v>71</v>
      </c>
    </row>
    <row r="51" spans="1:18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3"/>
        <v>0</v>
      </c>
      <c r="R51" s="2" t="s">
        <v>77</v>
      </c>
    </row>
    <row r="52" spans="1:18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3"/>
        <v>0</v>
      </c>
      <c r="R52" s="2" t="s">
        <v>77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2" xr:uid="{891271EE-ED8C-40F2-BC53-9D9BF3964B56}">
      <formula1>40</formula1>
    </dataValidation>
    <dataValidation type="decimal" operator="lessThanOrEqual" allowBlank="1" showInputMessage="1" showErrorMessage="1" error="max. 15" sqref="K16:L52" xr:uid="{27470483-6969-4AD9-8644-BF4894C18EEA}">
      <formula1>15</formula1>
    </dataValidation>
    <dataValidation type="decimal" operator="lessThanOrEqual" allowBlank="1" showInputMessage="1" showErrorMessage="1" error="max. 5" sqref="P16:P52 M16:M52" xr:uid="{B8EA4990-502D-49E5-86BD-D2CED170C6FF}">
      <formula1>5</formula1>
    </dataValidation>
    <dataValidation type="decimal" operator="lessThanOrEqual" allowBlank="1" showInputMessage="1" showErrorMessage="1" error="max. 10" sqref="N16:O52" xr:uid="{0C92D07A-97AC-4F35-ADF7-78547955C342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30</v>
      </c>
      <c r="K20" s="20">
        <v>13</v>
      </c>
      <c r="L20" s="20">
        <v>14</v>
      </c>
      <c r="M20" s="20">
        <v>5</v>
      </c>
      <c r="N20" s="20">
        <v>6</v>
      </c>
      <c r="O20" s="20">
        <v>8</v>
      </c>
      <c r="P20" s="20">
        <v>5</v>
      </c>
      <c r="Q20" s="20">
        <f t="shared" si="0"/>
        <v>81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77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77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77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77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77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77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77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77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77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77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77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77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77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52" si="2">SUM(J36:P36)</f>
        <v>0</v>
      </c>
      <c r="R36" s="2" t="s">
        <v>77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2"/>
        <v>0</v>
      </c>
      <c r="R37" s="2" t="s">
        <v>77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2"/>
        <v>0</v>
      </c>
      <c r="R38" s="2" t="s">
        <v>77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2"/>
        <v>0</v>
      </c>
      <c r="R39" s="2" t="s">
        <v>77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2"/>
        <v>0</v>
      </c>
      <c r="R40" s="2" t="s">
        <v>77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2"/>
        <v>0</v>
      </c>
      <c r="R41" s="2" t="s">
        <v>77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2"/>
        <v>0</v>
      </c>
      <c r="R42" s="2" t="s">
        <v>77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2"/>
        <v>0</v>
      </c>
      <c r="R43" s="2" t="s">
        <v>77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77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77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77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77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77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77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77</v>
      </c>
    </row>
    <row r="51" spans="1:18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2"/>
        <v>0</v>
      </c>
      <c r="R51" s="2" t="s">
        <v>77</v>
      </c>
    </row>
    <row r="52" spans="1:18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2"/>
        <v>0</v>
      </c>
      <c r="R52" s="2" t="s">
        <v>77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2" xr:uid="{CB873EB2-6E89-4965-B6FF-3F02CC0E0949}">
      <formula1>40</formula1>
    </dataValidation>
    <dataValidation type="decimal" operator="lessThanOrEqual" allowBlank="1" showInputMessage="1" showErrorMessage="1" error="max. 15" sqref="K16:L52" xr:uid="{B640B308-0C21-4F50-B68C-ABC5AC06A1FD}">
      <formula1>15</formula1>
    </dataValidation>
    <dataValidation type="decimal" operator="lessThanOrEqual" allowBlank="1" showInputMessage="1" showErrorMessage="1" error="max. 5" sqref="P16:P52 M16:M52" xr:uid="{B11A2F02-AE25-4859-AFF1-8B0E9170C7F5}">
      <formula1>5</formula1>
    </dataValidation>
    <dataValidation type="decimal" operator="lessThanOrEqual" allowBlank="1" showInputMessage="1" showErrorMessage="1" error="max. 10" sqref="N16:O52" xr:uid="{25BD5483-7A66-456B-83A5-3618AFA074C3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DAFB-5012-4FCB-867E-8534F0ECE082}">
  <dimension ref="A1:CC52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71" t="s">
        <v>37</v>
      </c>
      <c r="G10" s="71"/>
      <c r="H10" s="71"/>
      <c r="I10" s="71"/>
      <c r="J10" s="71"/>
    </row>
    <row r="11" spans="1:81" ht="25.15" customHeight="1" x14ac:dyDescent="0.2">
      <c r="D11" s="72" t="s">
        <v>46</v>
      </c>
      <c r="E11" s="72"/>
      <c r="F11" s="72"/>
      <c r="G11" s="72"/>
      <c r="H11" s="72"/>
      <c r="I11" s="72"/>
      <c r="J11" s="72"/>
    </row>
    <row r="12" spans="1:81" x14ac:dyDescent="0.25">
      <c r="A12" s="4"/>
    </row>
    <row r="13" spans="1:81" ht="26.45" customHeight="1" x14ac:dyDescent="0.25">
      <c r="A13" s="74" t="s">
        <v>0</v>
      </c>
      <c r="B13" s="74" t="s">
        <v>1</v>
      </c>
      <c r="C13" s="74" t="s">
        <v>16</v>
      </c>
      <c r="D13" s="77" t="s">
        <v>13</v>
      </c>
      <c r="E13" s="80" t="s">
        <v>2</v>
      </c>
      <c r="F13" s="83" t="s">
        <v>29</v>
      </c>
      <c r="G13" s="84"/>
      <c r="H13" s="83" t="s">
        <v>30</v>
      </c>
      <c r="I13" s="84"/>
      <c r="J13" s="74" t="s">
        <v>31</v>
      </c>
      <c r="K13" s="74" t="s">
        <v>14</v>
      </c>
      <c r="L13" s="74" t="s">
        <v>15</v>
      </c>
      <c r="M13" s="74" t="s">
        <v>27</v>
      </c>
      <c r="N13" s="74" t="s">
        <v>28</v>
      </c>
      <c r="O13" s="74" t="s">
        <v>32</v>
      </c>
      <c r="P13" s="74" t="s">
        <v>3</v>
      </c>
      <c r="Q13" s="74" t="s">
        <v>4</v>
      </c>
    </row>
    <row r="14" spans="1:81" ht="59.45" customHeight="1" x14ac:dyDescent="0.25">
      <c r="A14" s="76"/>
      <c r="B14" s="76"/>
      <c r="C14" s="76"/>
      <c r="D14" s="78"/>
      <c r="E14" s="81"/>
      <c r="F14" s="85"/>
      <c r="G14" s="86"/>
      <c r="H14" s="85"/>
      <c r="I14" s="86"/>
      <c r="J14" s="75"/>
      <c r="K14" s="75"/>
      <c r="L14" s="75"/>
      <c r="M14" s="75"/>
      <c r="N14" s="75"/>
      <c r="O14" s="75"/>
      <c r="P14" s="75"/>
      <c r="Q14" s="75"/>
    </row>
    <row r="15" spans="1:81" ht="28.9" customHeight="1" x14ac:dyDescent="0.25">
      <c r="A15" s="75"/>
      <c r="B15" s="75"/>
      <c r="C15" s="75"/>
      <c r="D15" s="79"/>
      <c r="E15" s="8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0"/>
        <v>0</v>
      </c>
      <c r="R20" s="2" t="s">
        <v>77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1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1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1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1"/>
        <v>47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1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1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1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1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1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1"/>
        <v>80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1"/>
        <v>80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1"/>
        <v>72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</v>
      </c>
      <c r="K35" s="20">
        <v>11</v>
      </c>
      <c r="L35" s="20">
        <v>13</v>
      </c>
      <c r="M35" s="20">
        <v>3</v>
      </c>
      <c r="N35" s="20">
        <v>6</v>
      </c>
      <c r="O35" s="20">
        <v>5</v>
      </c>
      <c r="P35" s="20">
        <v>4</v>
      </c>
      <c r="Q35" s="20">
        <f>SUM(J35:P35)</f>
        <v>73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29</v>
      </c>
      <c r="K36" s="20">
        <v>14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52" si="2">SUM(J36:P36)</f>
        <v>77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36</v>
      </c>
      <c r="K37" s="20">
        <v>11</v>
      </c>
      <c r="L37" s="20">
        <v>13</v>
      </c>
      <c r="M37" s="20">
        <v>3</v>
      </c>
      <c r="N37" s="20">
        <v>7</v>
      </c>
      <c r="O37" s="20">
        <v>8</v>
      </c>
      <c r="P37" s="20">
        <v>4</v>
      </c>
      <c r="Q37" s="20">
        <f t="shared" si="2"/>
        <v>82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11</v>
      </c>
      <c r="L38" s="20">
        <v>12</v>
      </c>
      <c r="M38" s="20">
        <v>3</v>
      </c>
      <c r="N38" s="20">
        <v>6</v>
      </c>
      <c r="O38" s="20">
        <v>5</v>
      </c>
      <c r="P38" s="20">
        <v>4</v>
      </c>
      <c r="Q38" s="20">
        <f t="shared" si="2"/>
        <v>74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</v>
      </c>
      <c r="K39" s="20">
        <v>13</v>
      </c>
      <c r="L39" s="20">
        <v>12</v>
      </c>
      <c r="M39" s="20">
        <v>4</v>
      </c>
      <c r="N39" s="20">
        <v>6</v>
      </c>
      <c r="O39" s="20">
        <v>6</v>
      </c>
      <c r="P39" s="20">
        <v>5</v>
      </c>
      <c r="Q39" s="20">
        <f t="shared" si="2"/>
        <v>73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12</v>
      </c>
      <c r="L40" s="20">
        <v>12</v>
      </c>
      <c r="M40" s="20">
        <v>4</v>
      </c>
      <c r="N40" s="20">
        <v>8</v>
      </c>
      <c r="O40" s="20">
        <v>8</v>
      </c>
      <c r="P40" s="20">
        <v>4</v>
      </c>
      <c r="Q40" s="20">
        <f t="shared" si="2"/>
        <v>77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11</v>
      </c>
      <c r="L41" s="20">
        <v>12</v>
      </c>
      <c r="M41" s="20">
        <v>3</v>
      </c>
      <c r="N41" s="20">
        <v>6</v>
      </c>
      <c r="O41" s="20">
        <v>5</v>
      </c>
      <c r="P41" s="20">
        <v>4</v>
      </c>
      <c r="Q41" s="20">
        <f t="shared" si="2"/>
        <v>72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31</v>
      </c>
      <c r="K42" s="20">
        <v>11</v>
      </c>
      <c r="L42" s="20">
        <v>11</v>
      </c>
      <c r="M42" s="20">
        <v>3</v>
      </c>
      <c r="N42" s="20">
        <v>6</v>
      </c>
      <c r="O42" s="20">
        <v>5</v>
      </c>
      <c r="P42" s="20">
        <v>4</v>
      </c>
      <c r="Q42" s="20">
        <f t="shared" si="2"/>
        <v>71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12</v>
      </c>
      <c r="L43" s="20">
        <v>12</v>
      </c>
      <c r="M43" s="20">
        <v>4</v>
      </c>
      <c r="N43" s="20">
        <v>8</v>
      </c>
      <c r="O43" s="20">
        <v>8</v>
      </c>
      <c r="P43" s="20">
        <v>3</v>
      </c>
      <c r="Q43" s="20">
        <f t="shared" si="2"/>
        <v>77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77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77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77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77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77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77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77</v>
      </c>
    </row>
    <row r="51" spans="1:18" x14ac:dyDescent="0.25">
      <c r="A51" s="11" t="s">
        <v>179</v>
      </c>
      <c r="B51" s="11" t="s">
        <v>59</v>
      </c>
      <c r="C51" s="11" t="s">
        <v>180</v>
      </c>
      <c r="D51" s="55">
        <v>1572416</v>
      </c>
      <c r="E51" s="55">
        <v>600000</v>
      </c>
      <c r="F51" s="11" t="s">
        <v>75</v>
      </c>
      <c r="G51" s="32" t="s">
        <v>62</v>
      </c>
      <c r="H51" s="11" t="s">
        <v>65</v>
      </c>
      <c r="I51" s="32" t="s">
        <v>62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2"/>
        <v>0</v>
      </c>
      <c r="R51" s="2" t="s">
        <v>77</v>
      </c>
    </row>
    <row r="52" spans="1:18" x14ac:dyDescent="0.25">
      <c r="A52" s="18" t="s">
        <v>177</v>
      </c>
      <c r="B52" s="18" t="s">
        <v>82</v>
      </c>
      <c r="C52" s="18" t="s">
        <v>178</v>
      </c>
      <c r="D52" s="19">
        <v>653700</v>
      </c>
      <c r="E52" s="19">
        <v>150000</v>
      </c>
      <c r="F52" s="18" t="s">
        <v>65</v>
      </c>
      <c r="G52" s="18" t="s">
        <v>52</v>
      </c>
      <c r="H52" s="18" t="s">
        <v>76</v>
      </c>
      <c r="I52" s="18" t="s">
        <v>52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2"/>
        <v>0</v>
      </c>
      <c r="R52" s="2" t="s">
        <v>77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2" xr:uid="{FE80DD0D-4664-4DA4-AD43-235CAD5A572C}">
      <formula1>10</formula1>
    </dataValidation>
    <dataValidation type="decimal" operator="lessThanOrEqual" allowBlank="1" showInputMessage="1" showErrorMessage="1" error="max. 5" sqref="P16:P52 M16:M52" xr:uid="{5D674FA6-32B8-462D-AF19-EFA0AB7CC613}">
      <formula1>5</formula1>
    </dataValidation>
    <dataValidation type="decimal" operator="lessThanOrEqual" allowBlank="1" showInputMessage="1" showErrorMessage="1" error="max. 15" sqref="K16:L52" xr:uid="{67E693A0-0A8F-4358-BDBB-A9C713E9645B}">
      <formula1>15</formula1>
    </dataValidation>
    <dataValidation type="decimal" operator="lessThanOrEqual" allowBlank="1" showInputMessage="1" showErrorMessage="1" error="max. 40" sqref="J16:J52" xr:uid="{8DA94652-F47B-4D61-8D43-0790890C2D4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HB</vt:lpstr>
      <vt:lpstr>JarK</vt:lpstr>
      <vt:lpstr>JK</vt:lpstr>
      <vt:lpstr>LD</vt:lpstr>
      <vt:lpstr>MŠ</vt:lpstr>
      <vt:lpstr>OZ</vt:lpstr>
      <vt:lpstr>PV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2019-11-08T13:16:55Z</cp:lastPrinted>
  <dcterms:created xsi:type="dcterms:W3CDTF">2013-12-06T22:03:05Z</dcterms:created>
  <dcterms:modified xsi:type="dcterms:W3CDTF">2019-12-09T12:47:48Z</dcterms:modified>
</cp:coreProperties>
</file>